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 Users\FedorovaTS\Desktop\диетич питание\"/>
    </mc:Choice>
  </mc:AlternateContent>
  <bookViews>
    <workbookView xWindow="0" yWindow="0" windowWidth="28800" windowHeight="12300" activeTab="1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P156" i="2" l="1"/>
  <c r="O156" i="2"/>
  <c r="N156" i="2"/>
  <c r="M156" i="2"/>
  <c r="L156" i="2"/>
  <c r="K156" i="2"/>
  <c r="J156" i="2"/>
  <c r="I156" i="2"/>
  <c r="H156" i="2"/>
  <c r="G156" i="2"/>
  <c r="F156" i="2"/>
  <c r="E156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P80" i="2"/>
  <c r="O80" i="2"/>
  <c r="N80" i="2"/>
  <c r="M80" i="2"/>
  <c r="L80" i="2"/>
  <c r="K80" i="2"/>
  <c r="J80" i="2"/>
  <c r="I80" i="2"/>
  <c r="H80" i="2"/>
  <c r="G80" i="2"/>
  <c r="F80" i="2"/>
  <c r="E80" i="2"/>
  <c r="P67" i="2"/>
  <c r="O67" i="2"/>
  <c r="N67" i="2"/>
  <c r="M67" i="2"/>
  <c r="L67" i="2"/>
  <c r="K67" i="2"/>
  <c r="J67" i="2"/>
  <c r="I67" i="2"/>
  <c r="H67" i="2"/>
  <c r="G67" i="2"/>
  <c r="F67" i="2"/>
  <c r="E67" i="2"/>
  <c r="P54" i="2"/>
  <c r="O54" i="2"/>
  <c r="N54" i="2"/>
  <c r="M54" i="2"/>
  <c r="L54" i="2"/>
  <c r="K54" i="2"/>
  <c r="J54" i="2"/>
  <c r="I54" i="2"/>
  <c r="H54" i="2"/>
  <c r="G54" i="2"/>
  <c r="F54" i="2"/>
  <c r="E54" i="2"/>
  <c r="P40" i="2"/>
  <c r="O40" i="2"/>
  <c r="N40" i="2"/>
  <c r="M40" i="2"/>
  <c r="L40" i="2"/>
  <c r="K40" i="2"/>
  <c r="J40" i="2"/>
  <c r="I40" i="2"/>
  <c r="H40" i="2"/>
  <c r="G40" i="2"/>
  <c r="F40" i="2"/>
  <c r="E40" i="2"/>
  <c r="P26" i="2"/>
  <c r="O26" i="2"/>
  <c r="N26" i="2"/>
  <c r="M26" i="2"/>
  <c r="L26" i="2"/>
  <c r="K26" i="2"/>
  <c r="J26" i="2"/>
  <c r="I26" i="2"/>
  <c r="H26" i="2"/>
  <c r="G26" i="2"/>
  <c r="G157" i="2" s="1"/>
  <c r="F26" i="2"/>
  <c r="E26" i="2"/>
  <c r="E157" i="2" l="1"/>
  <c r="M157" i="2"/>
  <c r="J157" i="2"/>
  <c r="K157" i="2"/>
  <c r="O157" i="2"/>
  <c r="I157" i="2"/>
  <c r="F157" i="2"/>
  <c r="N157" i="2"/>
  <c r="H157" i="2"/>
  <c r="L157" i="2"/>
  <c r="P157" i="2"/>
  <c r="D153" i="1"/>
  <c r="D139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O111" i="1"/>
  <c r="N111" i="1"/>
  <c r="M111" i="1"/>
  <c r="L111" i="1"/>
  <c r="K111" i="1"/>
  <c r="J111" i="1"/>
  <c r="I111" i="1"/>
  <c r="H111" i="1"/>
  <c r="G111" i="1"/>
  <c r="F111" i="1"/>
  <c r="D111" i="1"/>
  <c r="E111" i="1"/>
  <c r="O97" i="1" l="1"/>
  <c r="N97" i="1"/>
  <c r="M97" i="1"/>
  <c r="L97" i="1"/>
  <c r="K97" i="1"/>
  <c r="J97" i="1"/>
  <c r="I97" i="1"/>
  <c r="H97" i="1"/>
  <c r="G97" i="1"/>
  <c r="F97" i="1"/>
  <c r="E97" i="1"/>
  <c r="D97" i="1"/>
  <c r="H23" i="1"/>
  <c r="J23" i="1"/>
  <c r="O153" i="1"/>
  <c r="N153" i="1"/>
  <c r="M153" i="1"/>
  <c r="L153" i="1"/>
  <c r="K153" i="1"/>
  <c r="J153" i="1"/>
  <c r="I153" i="1"/>
  <c r="H153" i="1"/>
  <c r="G153" i="1"/>
  <c r="F153" i="1"/>
  <c r="E153" i="1"/>
  <c r="K139" i="1"/>
  <c r="K77" i="1"/>
  <c r="O77" i="1"/>
  <c r="K64" i="1"/>
  <c r="O64" i="1"/>
  <c r="K51" i="1"/>
  <c r="O51" i="1"/>
  <c r="K37" i="1"/>
  <c r="H37" i="1"/>
  <c r="F37" i="1"/>
  <c r="K23" i="1"/>
  <c r="N139" i="1"/>
  <c r="O139" i="1"/>
  <c r="N51" i="1"/>
  <c r="N64" i="1"/>
  <c r="N77" i="1"/>
  <c r="N37" i="1"/>
  <c r="O37" i="1"/>
  <c r="N23" i="1"/>
  <c r="O23" i="1"/>
  <c r="J139" i="1"/>
  <c r="J77" i="1"/>
  <c r="J64" i="1"/>
  <c r="J51" i="1"/>
  <c r="J37" i="1"/>
  <c r="M139" i="1"/>
  <c r="L139" i="1"/>
  <c r="I139" i="1"/>
  <c r="H139" i="1"/>
  <c r="G139" i="1"/>
  <c r="F139" i="1"/>
  <c r="E139" i="1"/>
  <c r="M77" i="1"/>
  <c r="M64" i="1"/>
  <c r="M51" i="1"/>
  <c r="M37" i="1"/>
  <c r="M23" i="1"/>
  <c r="L77" i="1"/>
  <c r="L64" i="1"/>
  <c r="L51" i="1"/>
  <c r="L37" i="1"/>
  <c r="L23" i="1"/>
  <c r="I77" i="1"/>
  <c r="I64" i="1"/>
  <c r="I51" i="1"/>
  <c r="I37" i="1"/>
  <c r="I23" i="1"/>
  <c r="H77" i="1"/>
  <c r="H64" i="1"/>
  <c r="H51" i="1"/>
  <c r="G77" i="1"/>
  <c r="G64" i="1"/>
  <c r="G51" i="1"/>
  <c r="G37" i="1"/>
  <c r="G23" i="1"/>
  <c r="F77" i="1"/>
  <c r="F64" i="1"/>
  <c r="F51" i="1"/>
  <c r="F23" i="1"/>
  <c r="D64" i="1"/>
  <c r="D51" i="1"/>
  <c r="D37" i="1"/>
  <c r="D23" i="1"/>
  <c r="E77" i="1"/>
  <c r="E64" i="1"/>
  <c r="E51" i="1"/>
  <c r="E37" i="1"/>
  <c r="E23" i="1"/>
  <c r="D77" i="1"/>
  <c r="F154" i="1" l="1"/>
  <c r="I154" i="1"/>
  <c r="D154" i="1"/>
  <c r="H154" i="1"/>
  <c r="J154" i="1"/>
  <c r="L154" i="1"/>
  <c r="N154" i="1"/>
  <c r="E154" i="1"/>
  <c r="G154" i="1"/>
  <c r="K154" i="1"/>
  <c r="M154" i="1"/>
  <c r="O154" i="1"/>
</calcChain>
</file>

<file path=xl/sharedStrings.xml><?xml version="1.0" encoding="utf-8"?>
<sst xmlns="http://schemas.openxmlformats.org/spreadsheetml/2006/main" count="747" uniqueCount="102">
  <si>
    <t>№рец</t>
  </si>
  <si>
    <t>Пищевые вещества</t>
  </si>
  <si>
    <t>Энергетич</t>
  </si>
  <si>
    <t>витамины</t>
  </si>
  <si>
    <t>минеральн в-ва</t>
  </si>
  <si>
    <t>белки</t>
  </si>
  <si>
    <t>жиры</t>
  </si>
  <si>
    <t>углеводы</t>
  </si>
  <si>
    <t>ценность</t>
  </si>
  <si>
    <t>В 1</t>
  </si>
  <si>
    <t>С</t>
  </si>
  <si>
    <t>Са</t>
  </si>
  <si>
    <t>ккал</t>
  </si>
  <si>
    <t>Неделя: первая</t>
  </si>
  <si>
    <t>Сезон: осенне-зимний</t>
  </si>
  <si>
    <t>Возрастная категория: 7-11 лет</t>
  </si>
  <si>
    <t>итого</t>
  </si>
  <si>
    <t>обед</t>
  </si>
  <si>
    <t>картофельное пюре</t>
  </si>
  <si>
    <t>вторник</t>
  </si>
  <si>
    <t>среда</t>
  </si>
  <si>
    <t>четверг</t>
  </si>
  <si>
    <t>пятница</t>
  </si>
  <si>
    <t>Неделя: вторая</t>
  </si>
  <si>
    <t>Возрастная категория:7-11 лет</t>
  </si>
  <si>
    <t>A</t>
  </si>
  <si>
    <t>P</t>
  </si>
  <si>
    <t>Mg</t>
  </si>
  <si>
    <t>Е</t>
  </si>
  <si>
    <t>Прием пищи, наименованиеблюда</t>
  </si>
  <si>
    <t>Масса порции</t>
  </si>
  <si>
    <t xml:space="preserve"> Понедельник</t>
  </si>
  <si>
    <t>День:</t>
  </si>
  <si>
    <t>200</t>
  </si>
  <si>
    <t>хлеб пшеничный</t>
  </si>
  <si>
    <t xml:space="preserve">суп из овощей </t>
  </si>
  <si>
    <t>250</t>
  </si>
  <si>
    <t>компот из смеси сухофруктов</t>
  </si>
  <si>
    <t>салат из свеклы с сыром</t>
  </si>
  <si>
    <t>компот из свежих яблок</t>
  </si>
  <si>
    <t>картофель отварной</t>
  </si>
  <si>
    <t>компот из апельсинов</t>
  </si>
  <si>
    <t>108*</t>
  </si>
  <si>
    <t>109*</t>
  </si>
  <si>
    <t>Fe</t>
  </si>
  <si>
    <t>картофель отварной в молоке</t>
  </si>
  <si>
    <t>каша гречневая рассыпчатая</t>
  </si>
  <si>
    <t>суп картофельный с макар. изделиями</t>
  </si>
  <si>
    <t>суп с клецками</t>
  </si>
  <si>
    <t>птица тушеная в соусе</t>
  </si>
  <si>
    <t>суп картофельный с крупой</t>
  </si>
  <si>
    <t>со сметаной</t>
  </si>
  <si>
    <t>компот из сухофруктов</t>
  </si>
  <si>
    <t>компот из изюма</t>
  </si>
  <si>
    <t>компот из свежих  яблок</t>
  </si>
  <si>
    <t>рыба отварная</t>
  </si>
  <si>
    <t>соус польский</t>
  </si>
  <si>
    <t>457*</t>
  </si>
  <si>
    <t>суп лапша домашняя на курином бульоне</t>
  </si>
  <si>
    <t>напиток из плодов шиповника</t>
  </si>
  <si>
    <t>котлеты из кролика паровые</t>
  </si>
  <si>
    <t>плов из отварной говядины</t>
  </si>
  <si>
    <t>соус сметанный</t>
  </si>
  <si>
    <t>салат из моркови с яблоками</t>
  </si>
  <si>
    <t>биточки  паровые  из говядины с соусом</t>
  </si>
  <si>
    <t>кролик,тушенный в соусе сметанном</t>
  </si>
  <si>
    <t>макаронные изделия  отварные с маслом</t>
  </si>
  <si>
    <t>котлеты из кур паровые</t>
  </si>
  <si>
    <t>648***</t>
  </si>
  <si>
    <t>овощи тушеные в молочном соусе</t>
  </si>
  <si>
    <t>свекольная икра</t>
  </si>
  <si>
    <t>зразы из говядины с соусом паровые</t>
  </si>
  <si>
    <t>Сезон: осенний -зимний-весенний</t>
  </si>
  <si>
    <t>понедельник</t>
  </si>
  <si>
    <t>ИТОГО за 10 дней</t>
  </si>
  <si>
    <t>646***</t>
  </si>
  <si>
    <t>290/330</t>
  </si>
  <si>
    <t>281/330</t>
  </si>
  <si>
    <t>рис отварной</t>
  </si>
  <si>
    <t>икра овощная</t>
  </si>
  <si>
    <t>хлеб ржано-пшеничный</t>
  </si>
  <si>
    <t xml:space="preserve">овощи свежие </t>
  </si>
  <si>
    <t xml:space="preserve">овощи свежие  </t>
  </si>
  <si>
    <t>икра морковная</t>
  </si>
  <si>
    <t>суп с мясными фрикадельками</t>
  </si>
  <si>
    <t xml:space="preserve"> суп картофельный с рыбными фрикадельками</t>
  </si>
  <si>
    <t>46****</t>
  </si>
  <si>
    <t>суп перловый с овощами вегетарианский</t>
  </si>
  <si>
    <t xml:space="preserve">фрикадельки из говядины отварные </t>
  </si>
  <si>
    <t>100/60</t>
  </si>
  <si>
    <t>Гуляш из отварной говядины</t>
  </si>
  <si>
    <t>салат зеленый с огурцами</t>
  </si>
  <si>
    <t>салат из свежих огурцов</t>
  </si>
  <si>
    <t>200/100</t>
  </si>
  <si>
    <t xml:space="preserve">Приложение                                                                  к приказу "Об утверждении лечебного (диетического)
меню для обучающихся, страдающих алиментарно-зависимыми 
заболеваниями, в общеобразовательных
организациях Липецкой области                              " от "____" ______________2023 года
</t>
  </si>
  <si>
    <t xml:space="preserve">Приложение  </t>
  </si>
  <si>
    <t>заболеваниями, в общеобразовательных</t>
  </si>
  <si>
    <t>" от "____" ______________2023 года</t>
  </si>
  <si>
    <t>организациях Липецкой области</t>
  </si>
  <si>
    <t>Энергетич. ценность ккал</t>
  </si>
  <si>
    <t xml:space="preserve">к приказу "О направлении примерного лечебного </t>
  </si>
  <si>
    <t xml:space="preserve">(диетического) меню для обучающихся, страдающих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</si>
</sst>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"/>
    <numFmt numFmtId="167" formatCode="#,##0.000_ ;\-#,##0.000\ "/>
  </numFmts>
  <fonts count="25" x14ac:knownFonts="1">
    <font>
      <sz val="10"/>
      <name val="Arial Cyr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sz val="28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theme="9" tint="-0.249977111117893"/>
      <name val="Calibri"/>
      <family val="2"/>
      <charset val="204"/>
    </font>
    <font>
      <b/>
      <sz val="12"/>
      <color rgb="FF00B050"/>
      <name val="Calibri"/>
      <family val="2"/>
      <charset val="204"/>
    </font>
    <font>
      <sz val="12"/>
      <name val="Arial Cyr"/>
      <charset val="204"/>
    </font>
    <font>
      <b/>
      <sz val="16"/>
      <color indexed="8"/>
      <name val="Calibri"/>
      <family val="2"/>
      <charset val="204"/>
    </font>
    <font>
      <b/>
      <i/>
      <sz val="12"/>
      <name val="Calibri"/>
      <family val="2"/>
      <charset val="204"/>
    </font>
    <font>
      <b/>
      <sz val="14"/>
      <color rgb="FFC0000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i/>
      <sz val="11"/>
      <name val="Arial Cyr"/>
      <charset val="204"/>
    </font>
    <font>
      <b/>
      <i/>
      <sz val="11"/>
      <color rgb="FF00B050"/>
      <name val="Calibri"/>
      <family val="2"/>
      <charset val="204"/>
    </font>
    <font>
      <b/>
      <sz val="11"/>
      <color rgb="FF00B050"/>
      <name val="Calibri"/>
      <family val="2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7">
    <xf numFmtId="0" fontId="0" fillId="0" borderId="0" xfId="0"/>
    <xf numFmtId="0" fontId="0" fillId="0" borderId="0" xfId="0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 wrapText="1"/>
    </xf>
    <xf numFmtId="0" fontId="0" fillId="0" borderId="5" xfId="0" applyFill="1" applyBorder="1"/>
    <xf numFmtId="0" fontId="0" fillId="0" borderId="6" xfId="0" applyFill="1" applyBorder="1"/>
    <xf numFmtId="166" fontId="0" fillId="0" borderId="5" xfId="0" applyNumberFormat="1" applyFill="1" applyBorder="1"/>
    <xf numFmtId="166" fontId="0" fillId="0" borderId="6" xfId="0" applyNumberFormat="1" applyFill="1" applyBorder="1"/>
    <xf numFmtId="0" fontId="3" fillId="0" borderId="4" xfId="0" applyFont="1" applyFill="1" applyBorder="1"/>
    <xf numFmtId="0" fontId="6" fillId="0" borderId="5" xfId="0" applyFont="1" applyFill="1" applyBorder="1" applyAlignment="1">
      <alignment wrapText="1"/>
    </xf>
    <xf numFmtId="166" fontId="7" fillId="0" borderId="5" xfId="0" applyNumberFormat="1" applyFont="1" applyFill="1" applyBorder="1"/>
    <xf numFmtId="166" fontId="7" fillId="0" borderId="6" xfId="0" applyNumberFormat="1" applyFont="1" applyFill="1" applyBorder="1"/>
    <xf numFmtId="166" fontId="0" fillId="0" borderId="5" xfId="0" applyNumberFormat="1" applyFill="1" applyBorder="1" applyAlignment="1">
      <alignment horizontal="right"/>
    </xf>
    <xf numFmtId="0" fontId="3" fillId="0" borderId="4" xfId="0" applyFont="1" applyFill="1" applyBorder="1" applyAlignment="1">
      <alignment horizontal="center"/>
    </xf>
    <xf numFmtId="167" fontId="2" fillId="0" borderId="5" xfId="0" applyNumberFormat="1" applyFont="1" applyFill="1" applyBorder="1"/>
    <xf numFmtId="167" fontId="2" fillId="0" borderId="6" xfId="0" applyNumberFormat="1" applyFont="1" applyFill="1" applyBorder="1"/>
    <xf numFmtId="167" fontId="0" fillId="0" borderId="5" xfId="0" applyNumberFormat="1" applyFill="1" applyBorder="1"/>
    <xf numFmtId="167" fontId="2" fillId="0" borderId="5" xfId="0" applyNumberFormat="1" applyFont="1" applyFill="1" applyBorder="1" applyAlignment="1">
      <alignment horizontal="center"/>
    </xf>
    <xf numFmtId="167" fontId="2" fillId="0" borderId="6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166" fontId="0" fillId="0" borderId="5" xfId="0" applyNumberFormat="1" applyBorder="1"/>
    <xf numFmtId="166" fontId="0" fillId="0" borderId="6" xfId="0" applyNumberFormat="1" applyBorder="1"/>
    <xf numFmtId="0" fontId="0" fillId="0" borderId="14" xfId="0" applyFill="1" applyBorder="1"/>
    <xf numFmtId="166" fontId="0" fillId="0" borderId="14" xfId="0" applyNumberFormat="1" applyFill="1" applyBorder="1"/>
    <xf numFmtId="0" fontId="2" fillId="0" borderId="14" xfId="0" applyFont="1" applyFill="1" applyBorder="1" applyAlignment="1">
      <alignment horizontal="center"/>
    </xf>
    <xf numFmtId="167" fontId="0" fillId="0" borderId="14" xfId="0" applyNumberFormat="1" applyFill="1" applyBorder="1"/>
    <xf numFmtId="167" fontId="0" fillId="0" borderId="0" xfId="0" applyNumberFormat="1" applyFill="1" applyBorder="1"/>
    <xf numFmtId="0" fontId="3" fillId="0" borderId="15" xfId="0" applyFont="1" applyFill="1" applyBorder="1"/>
    <xf numFmtId="0" fontId="0" fillId="0" borderId="16" xfId="0" applyFill="1" applyBorder="1"/>
    <xf numFmtId="0" fontId="0" fillId="0" borderId="13" xfId="0" applyFill="1" applyBorder="1"/>
    <xf numFmtId="0" fontId="2" fillId="0" borderId="2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0" fillId="0" borderId="8" xfId="0" applyBorder="1"/>
    <xf numFmtId="0" fontId="0" fillId="0" borderId="22" xfId="0" applyBorder="1"/>
    <xf numFmtId="0" fontId="0" fillId="0" borderId="16" xfId="0" applyBorder="1"/>
    <xf numFmtId="0" fontId="0" fillId="0" borderId="17" xfId="0" applyBorder="1"/>
    <xf numFmtId="0" fontId="10" fillId="0" borderId="5" xfId="0" applyFont="1" applyFill="1" applyBorder="1" applyAlignment="1">
      <alignment wrapText="1"/>
    </xf>
    <xf numFmtId="167" fontId="2" fillId="0" borderId="14" xfId="0" applyNumberFormat="1" applyFont="1" applyFill="1" applyBorder="1"/>
    <xf numFmtId="0" fontId="12" fillId="0" borderId="0" xfId="0" applyFont="1"/>
    <xf numFmtId="0" fontId="14" fillId="0" borderId="5" xfId="0" applyFont="1" applyFill="1" applyBorder="1" applyAlignment="1">
      <alignment horizontal="left" wrapText="1"/>
    </xf>
    <xf numFmtId="0" fontId="2" fillId="2" borderId="19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11" fillId="0" borderId="5" xfId="0" applyFont="1" applyFill="1" applyBorder="1" applyAlignment="1">
      <alignment wrapText="1"/>
    </xf>
    <xf numFmtId="0" fontId="11" fillId="0" borderId="8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left" wrapText="1"/>
    </xf>
    <xf numFmtId="167" fontId="2" fillId="0" borderId="2" xfId="0" applyNumberFormat="1" applyFont="1" applyFill="1" applyBorder="1" applyAlignment="1">
      <alignment horizontal="center"/>
    </xf>
    <xf numFmtId="167" fontId="2" fillId="0" borderId="18" xfId="0" applyNumberFormat="1" applyFont="1" applyFill="1" applyBorder="1" applyAlignment="1">
      <alignment horizontal="center"/>
    </xf>
    <xf numFmtId="167" fontId="2" fillId="0" borderId="3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left" wrapText="1"/>
    </xf>
    <xf numFmtId="167" fontId="2" fillId="0" borderId="16" xfId="0" applyNumberFormat="1" applyFont="1" applyFill="1" applyBorder="1" applyAlignment="1">
      <alignment horizontal="center"/>
    </xf>
    <xf numFmtId="166" fontId="2" fillId="0" borderId="16" xfId="0" applyNumberFormat="1" applyFont="1" applyFill="1" applyBorder="1" applyAlignment="1">
      <alignment horizontal="center"/>
    </xf>
    <xf numFmtId="167" fontId="2" fillId="0" borderId="17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Fill="1" applyBorder="1" applyAlignment="1">
      <alignment horizontal="left" vertical="top"/>
    </xf>
    <xf numFmtId="0" fontId="5" fillId="0" borderId="16" xfId="0" applyFont="1" applyFill="1" applyBorder="1"/>
    <xf numFmtId="0" fontId="11" fillId="0" borderId="5" xfId="0" applyFont="1" applyFill="1" applyBorder="1"/>
    <xf numFmtId="0" fontId="8" fillId="0" borderId="2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right" wrapText="1"/>
    </xf>
    <xf numFmtId="0" fontId="3" fillId="0" borderId="36" xfId="0" applyFont="1" applyFill="1" applyBorder="1"/>
    <xf numFmtId="166" fontId="7" fillId="0" borderId="5" xfId="3" applyNumberFormat="1" applyFont="1" applyFill="1" applyBorder="1"/>
    <xf numFmtId="166" fontId="7" fillId="0" borderId="5" xfId="0" applyNumberFormat="1" applyFont="1" applyFill="1" applyBorder="1" applyAlignment="1">
      <alignment horizontal="right"/>
    </xf>
    <xf numFmtId="166" fontId="7" fillId="0" borderId="0" xfId="0" applyNumberFormat="1" applyFont="1" applyFill="1" applyBorder="1"/>
    <xf numFmtId="166" fontId="7" fillId="0" borderId="6" xfId="0" applyNumberFormat="1" applyFont="1" applyFill="1" applyBorder="1" applyAlignment="1">
      <alignment horizontal="right"/>
    </xf>
    <xf numFmtId="0" fontId="21" fillId="0" borderId="0" xfId="0" applyFont="1"/>
    <xf numFmtId="0" fontId="22" fillId="0" borderId="10" xfId="0" applyFont="1" applyFill="1" applyBorder="1" applyAlignment="1">
      <alignment horizontal="right"/>
    </xf>
    <xf numFmtId="166" fontId="0" fillId="0" borderId="9" xfId="0" applyNumberFormat="1" applyFill="1" applyBorder="1"/>
    <xf numFmtId="167" fontId="2" fillId="0" borderId="9" xfId="0" applyNumberFormat="1" applyFont="1" applyFill="1" applyBorder="1" applyAlignment="1">
      <alignment horizontal="center"/>
    </xf>
    <xf numFmtId="166" fontId="2" fillId="0" borderId="9" xfId="0" applyNumberFormat="1" applyFont="1" applyFill="1" applyBorder="1" applyAlignment="1">
      <alignment horizontal="center"/>
    </xf>
    <xf numFmtId="166" fontId="2" fillId="0" borderId="12" xfId="0" applyNumberFormat="1" applyFont="1" applyFill="1" applyBorder="1" applyAlignment="1">
      <alignment horizontal="center"/>
    </xf>
    <xf numFmtId="167" fontId="0" fillId="0" borderId="16" xfId="0" applyNumberFormat="1" applyFill="1" applyBorder="1"/>
    <xf numFmtId="166" fontId="9" fillId="0" borderId="5" xfId="0" applyNumberFormat="1" applyFont="1" applyFill="1" applyBorder="1"/>
    <xf numFmtId="166" fontId="0" fillId="0" borderId="8" xfId="0" applyNumberFormat="1" applyFill="1" applyBorder="1"/>
    <xf numFmtId="0" fontId="2" fillId="2" borderId="39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right"/>
    </xf>
    <xf numFmtId="0" fontId="23" fillId="0" borderId="10" xfId="0" applyFont="1" applyFill="1" applyBorder="1" applyAlignment="1">
      <alignment horizontal="right" wrapText="1"/>
    </xf>
    <xf numFmtId="166" fontId="15" fillId="0" borderId="38" xfId="0" applyNumberFormat="1" applyFont="1" applyFill="1" applyBorder="1" applyAlignment="1">
      <alignment horizontal="right"/>
    </xf>
    <xf numFmtId="166" fontId="9" fillId="0" borderId="6" xfId="0" applyNumberFormat="1" applyFont="1" applyFill="1" applyBorder="1"/>
    <xf numFmtId="166" fontId="9" fillId="0" borderId="5" xfId="1" applyNumberFormat="1" applyFont="1" applyFill="1" applyBorder="1"/>
    <xf numFmtId="166" fontId="9" fillId="0" borderId="5" xfId="2" applyNumberFormat="1" applyFont="1" applyFill="1" applyBorder="1"/>
    <xf numFmtId="166" fontId="2" fillId="0" borderId="5" xfId="0" applyNumberFormat="1" applyFont="1" applyFill="1" applyBorder="1"/>
    <xf numFmtId="166" fontId="2" fillId="0" borderId="14" xfId="0" applyNumberFormat="1" applyFont="1" applyFill="1" applyBorder="1"/>
    <xf numFmtId="166" fontId="2" fillId="0" borderId="6" xfId="0" applyNumberFormat="1" applyFont="1" applyFill="1" applyBorder="1"/>
    <xf numFmtId="166" fontId="7" fillId="0" borderId="9" xfId="0" applyNumberFormat="1" applyFont="1" applyFill="1" applyBorder="1"/>
    <xf numFmtId="166" fontId="7" fillId="0" borderId="12" xfId="0" applyNumberFormat="1" applyFont="1" applyFill="1" applyBorder="1"/>
    <xf numFmtId="166" fontId="7" fillId="0" borderId="37" xfId="0" applyNumberFormat="1" applyFont="1" applyFill="1" applyBorder="1"/>
    <xf numFmtId="166" fontId="2" fillId="2" borderId="19" xfId="0" applyNumberFormat="1" applyFont="1" applyFill="1" applyBorder="1" applyAlignment="1">
      <alignment horizontal="left"/>
    </xf>
    <xf numFmtId="166" fontId="2" fillId="2" borderId="30" xfId="0" applyNumberFormat="1" applyFont="1" applyFill="1" applyBorder="1" applyAlignment="1">
      <alignment horizontal="center"/>
    </xf>
    <xf numFmtId="166" fontId="2" fillId="2" borderId="20" xfId="0" applyNumberFormat="1" applyFont="1" applyFill="1" applyBorder="1" applyAlignment="1">
      <alignment horizontal="center"/>
    </xf>
    <xf numFmtId="166" fontId="2" fillId="0" borderId="7" xfId="0" applyNumberFormat="1" applyFont="1" applyFill="1" applyBorder="1"/>
    <xf numFmtId="166" fontId="2" fillId="0" borderId="5" xfId="0" applyNumberFormat="1" applyFont="1" applyFill="1" applyBorder="1" applyAlignment="1">
      <alignment horizontal="center"/>
    </xf>
    <xf numFmtId="166" fontId="2" fillId="0" borderId="5" xfId="0" applyNumberFormat="1" applyFont="1" applyFill="1" applyBorder="1" applyAlignment="1">
      <alignment horizontal="left"/>
    </xf>
    <xf numFmtId="166" fontId="0" fillId="0" borderId="5" xfId="0" applyNumberFormat="1" applyFill="1" applyBorder="1" applyAlignment="1"/>
    <xf numFmtId="166" fontId="0" fillId="0" borderId="14" xfId="0" applyNumberFormat="1" applyFill="1" applyBorder="1" applyAlignment="1"/>
    <xf numFmtId="166" fontId="2" fillId="0" borderId="5" xfId="0" applyNumberFormat="1" applyFont="1" applyFill="1" applyBorder="1" applyAlignment="1"/>
    <xf numFmtId="0" fontId="18" fillId="0" borderId="5" xfId="0" applyNumberFormat="1" applyFont="1" applyFill="1" applyBorder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6" fillId="0" borderId="16" xfId="0" applyNumberFormat="1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0" fontId="18" fillId="0" borderId="9" xfId="0" applyNumberFormat="1" applyFont="1" applyFill="1" applyBorder="1" applyAlignment="1">
      <alignment horizontal="center" vertical="center"/>
    </xf>
    <xf numFmtId="0" fontId="18" fillId="0" borderId="23" xfId="0" applyNumberFormat="1" applyFont="1" applyFill="1" applyBorder="1" applyAlignment="1">
      <alignment horizontal="center" vertical="center"/>
    </xf>
    <xf numFmtId="0" fontId="20" fillId="0" borderId="38" xfId="0" applyNumberFormat="1" applyFont="1" applyFill="1" applyBorder="1" applyAlignment="1">
      <alignment horizontal="center" vertical="center"/>
    </xf>
    <xf numFmtId="164" fontId="0" fillId="0" borderId="0" xfId="1" applyFont="1"/>
    <xf numFmtId="0" fontId="17" fillId="0" borderId="5" xfId="0" applyNumberFormat="1" applyFont="1" applyFill="1" applyBorder="1" applyAlignment="1">
      <alignment horizontal="center" vertical="center"/>
    </xf>
    <xf numFmtId="0" fontId="24" fillId="0" borderId="0" xfId="0" applyFont="1"/>
    <xf numFmtId="0" fontId="6" fillId="0" borderId="4" xfId="0" applyFont="1" applyFill="1" applyBorder="1"/>
    <xf numFmtId="166" fontId="9" fillId="0" borderId="14" xfId="0" applyNumberFormat="1" applyFont="1" applyFill="1" applyBorder="1"/>
    <xf numFmtId="0" fontId="0" fillId="0" borderId="0" xfId="0" applyFont="1"/>
    <xf numFmtId="166" fontId="0" fillId="0" borderId="5" xfId="0" applyNumberFormat="1" applyFont="1" applyFill="1" applyBorder="1"/>
    <xf numFmtId="166" fontId="0" fillId="0" borderId="6" xfId="0" applyNumberFormat="1" applyFont="1" applyFill="1" applyBorder="1"/>
    <xf numFmtId="166" fontId="0" fillId="0" borderId="5" xfId="0" applyNumberFormat="1" applyFont="1" applyFill="1" applyBorder="1" applyAlignment="1">
      <alignment horizontal="right"/>
    </xf>
    <xf numFmtId="166" fontId="0" fillId="0" borderId="14" xfId="0" applyNumberFormat="1" applyFont="1" applyFill="1" applyBorder="1"/>
    <xf numFmtId="166" fontId="0" fillId="0" borderId="5" xfId="0" applyNumberFormat="1" applyFont="1" applyBorder="1"/>
    <xf numFmtId="166" fontId="0" fillId="0" borderId="6" xfId="0" applyNumberFormat="1" applyFont="1" applyBorder="1"/>
    <xf numFmtId="2" fontId="15" fillId="0" borderId="38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7" fontId="2" fillId="0" borderId="2" xfId="0" applyNumberFormat="1" applyFont="1" applyFill="1" applyBorder="1" applyAlignment="1">
      <alignment horizontal="center" vertical="center"/>
    </xf>
    <xf numFmtId="167" fontId="2" fillId="0" borderId="18" xfId="0" applyNumberFormat="1" applyFont="1" applyFill="1" applyBorder="1" applyAlignment="1">
      <alignment horizontal="center" vertical="center"/>
    </xf>
    <xf numFmtId="167" fontId="2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7" fontId="2" fillId="0" borderId="9" xfId="0" applyNumberFormat="1" applyFont="1" applyFill="1" applyBorder="1" applyAlignment="1">
      <alignment horizontal="center" vertical="center"/>
    </xf>
    <xf numFmtId="166" fontId="2" fillId="0" borderId="9" xfId="0" applyNumberFormat="1" applyFont="1" applyFill="1" applyBorder="1" applyAlignment="1">
      <alignment horizontal="center" vertical="center"/>
    </xf>
    <xf numFmtId="166" fontId="2" fillId="0" borderId="12" xfId="0" applyNumberFormat="1" applyFont="1" applyFill="1" applyBorder="1" applyAlignment="1">
      <alignment horizontal="center" vertical="center"/>
    </xf>
    <xf numFmtId="167" fontId="2" fillId="0" borderId="5" xfId="0" applyNumberFormat="1" applyFont="1" applyFill="1" applyBorder="1" applyAlignment="1">
      <alignment horizontal="center" vertical="center"/>
    </xf>
    <xf numFmtId="167" fontId="2" fillId="0" borderId="6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67" fontId="2" fillId="0" borderId="16" xfId="0" applyNumberFormat="1" applyFont="1" applyFill="1" applyBorder="1" applyAlignment="1">
      <alignment horizontal="center" vertical="center"/>
    </xf>
    <xf numFmtId="166" fontId="2" fillId="0" borderId="16" xfId="0" applyNumberFormat="1" applyFont="1" applyFill="1" applyBorder="1" applyAlignment="1">
      <alignment horizontal="center" vertical="center"/>
    </xf>
    <xf numFmtId="167" fontId="2" fillId="0" borderId="17" xfId="0" applyNumberFormat="1" applyFont="1" applyFill="1" applyBorder="1" applyAlignment="1">
      <alignment horizontal="center" vertical="center"/>
    </xf>
    <xf numFmtId="166" fontId="2" fillId="2" borderId="30" xfId="0" applyNumberFormat="1" applyFont="1" applyFill="1" applyBorder="1" applyAlignment="1">
      <alignment horizontal="center" vertical="center"/>
    </xf>
    <xf numFmtId="166" fontId="2" fillId="2" borderId="20" xfId="0" applyNumberFormat="1" applyFont="1" applyFill="1" applyBorder="1" applyAlignment="1">
      <alignment horizontal="center" vertical="center"/>
    </xf>
    <xf numFmtId="166" fontId="2" fillId="0" borderId="5" xfId="0" applyNumberFormat="1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166" fontId="0" fillId="0" borderId="5" xfId="0" applyNumberFormat="1" applyFill="1" applyBorder="1" applyAlignment="1">
      <alignment horizontal="center" vertical="center"/>
    </xf>
    <xf numFmtId="166" fontId="0" fillId="0" borderId="14" xfId="0" applyNumberFormat="1" applyFill="1" applyBorder="1" applyAlignment="1">
      <alignment horizontal="center" vertical="center"/>
    </xf>
    <xf numFmtId="166" fontId="0" fillId="0" borderId="6" xfId="0" applyNumberForma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66" fontId="0" fillId="0" borderId="5" xfId="0" applyNumberFormat="1" applyFont="1" applyFill="1" applyBorder="1" applyAlignment="1">
      <alignment horizontal="center" vertical="center"/>
    </xf>
    <xf numFmtId="166" fontId="0" fillId="0" borderId="14" xfId="0" applyNumberFormat="1" applyFont="1" applyFill="1" applyBorder="1" applyAlignment="1">
      <alignment horizontal="center" vertical="center"/>
    </xf>
    <xf numFmtId="166" fontId="0" fillId="0" borderId="5" xfId="0" applyNumberFormat="1" applyFont="1" applyBorder="1" applyAlignment="1">
      <alignment horizontal="center" vertical="center"/>
    </xf>
    <xf numFmtId="166" fontId="0" fillId="0" borderId="6" xfId="0" applyNumberFormat="1" applyFont="1" applyBorder="1" applyAlignment="1">
      <alignment horizontal="center" vertical="center"/>
    </xf>
    <xf numFmtId="166" fontId="0" fillId="0" borderId="6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66" fontId="7" fillId="0" borderId="5" xfId="0" applyNumberFormat="1" applyFont="1" applyFill="1" applyBorder="1" applyAlignment="1">
      <alignment horizontal="center" vertical="center"/>
    </xf>
    <xf numFmtId="166" fontId="7" fillId="0" borderId="5" xfId="3" applyNumberFormat="1" applyFont="1" applyFill="1" applyBorder="1" applyAlignment="1">
      <alignment horizontal="center" vertical="center"/>
    </xf>
    <xf numFmtId="166" fontId="7" fillId="0" borderId="6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166" fontId="0" fillId="0" borderId="5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166" fontId="9" fillId="0" borderId="5" xfId="2" applyNumberFormat="1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167" fontId="0" fillId="0" borderId="5" xfId="0" applyNumberFormat="1" applyFill="1" applyBorder="1" applyAlignment="1">
      <alignment horizontal="center" vertical="center"/>
    </xf>
    <xf numFmtId="167" fontId="0" fillId="0" borderId="14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166" fontId="9" fillId="0" borderId="5" xfId="1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66" fontId="9" fillId="0" borderId="5" xfId="0" applyNumberFormat="1" applyFont="1" applyFill="1" applyBorder="1" applyAlignment="1">
      <alignment horizontal="center" vertical="center"/>
    </xf>
    <xf numFmtId="166" fontId="9" fillId="0" borderId="14" xfId="0" applyNumberFormat="1" applyFont="1" applyFill="1" applyBorder="1" applyAlignment="1">
      <alignment horizontal="center" vertical="center"/>
    </xf>
    <xf numFmtId="166" fontId="9" fillId="0" borderId="6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7" fontId="0" fillId="0" borderId="0" xfId="0" applyNumberFormat="1" applyFill="1" applyBorder="1" applyAlignment="1">
      <alignment horizontal="center" vertical="center"/>
    </xf>
    <xf numFmtId="167" fontId="0" fillId="0" borderId="16" xfId="0" applyNumberFormat="1" applyFill="1" applyBorder="1" applyAlignment="1">
      <alignment horizontal="center" vertical="center"/>
    </xf>
    <xf numFmtId="166" fontId="2" fillId="2" borderId="19" xfId="0" applyNumberFormat="1" applyFont="1" applyFill="1" applyBorder="1" applyAlignment="1">
      <alignment horizontal="center" vertical="center"/>
    </xf>
    <xf numFmtId="166" fontId="2" fillId="0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8" xfId="0" applyNumberFormat="1" applyFill="1" applyBorder="1" applyAlignment="1">
      <alignment horizontal="center" vertical="center"/>
    </xf>
    <xf numFmtId="166" fontId="0" fillId="0" borderId="9" xfId="0" applyNumberForma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167" fontId="2" fillId="0" borderId="14" xfId="0" applyNumberFormat="1" applyFont="1" applyFill="1" applyBorder="1" applyAlignment="1">
      <alignment horizontal="center" vertical="center"/>
    </xf>
    <xf numFmtId="166" fontId="2" fillId="0" borderId="14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166" fontId="7" fillId="0" borderId="9" xfId="0" applyNumberFormat="1" applyFont="1" applyFill="1" applyBorder="1" applyAlignment="1">
      <alignment horizontal="center" vertical="center"/>
    </xf>
    <xf numFmtId="166" fontId="7" fillId="0" borderId="12" xfId="0" applyNumberFormat="1" applyFont="1" applyFill="1" applyBorder="1" applyAlignment="1">
      <alignment horizontal="center" vertical="center"/>
    </xf>
    <xf numFmtId="166" fontId="7" fillId="0" borderId="37" xfId="0" applyNumberFormat="1" applyFont="1" applyFill="1" applyBorder="1" applyAlignment="1">
      <alignment horizontal="center" vertical="center"/>
    </xf>
    <xf numFmtId="166" fontId="15" fillId="0" borderId="38" xfId="0" applyNumberFormat="1" applyFont="1" applyFill="1" applyBorder="1" applyAlignment="1">
      <alignment horizontal="center" vertical="center"/>
    </xf>
    <xf numFmtId="2" fontId="15" fillId="0" borderId="3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left" wrapText="1"/>
    </xf>
    <xf numFmtId="0" fontId="8" fillId="0" borderId="38" xfId="0" applyFont="1" applyFill="1" applyBorder="1" applyAlignment="1">
      <alignment horizontal="left" wrapText="1"/>
    </xf>
    <xf numFmtId="0" fontId="2" fillId="2" borderId="32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17" fillId="2" borderId="31" xfId="0" applyNumberFormat="1" applyFont="1" applyFill="1" applyBorder="1" applyAlignment="1">
      <alignment horizontal="center" vertical="center" wrapText="1"/>
    </xf>
    <xf numFmtId="0" fontId="17" fillId="2" borderId="11" xfId="0" applyNumberFormat="1" applyFont="1" applyFill="1" applyBorder="1" applyAlignment="1">
      <alignment horizontal="center" vertical="center" wrapText="1"/>
    </xf>
    <xf numFmtId="0" fontId="17" fillId="2" borderId="35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166" fontId="2" fillId="2" borderId="27" xfId="0" applyNumberFormat="1" applyFont="1" applyFill="1" applyBorder="1" applyAlignment="1">
      <alignment horizontal="center"/>
    </xf>
    <xf numFmtId="166" fontId="2" fillId="2" borderId="28" xfId="0" applyNumberFormat="1" applyFont="1" applyFill="1" applyBorder="1" applyAlignment="1">
      <alignment horizontal="center"/>
    </xf>
    <xf numFmtId="166" fontId="2" fillId="2" borderId="29" xfId="0" applyNumberFormat="1" applyFont="1" applyFill="1" applyBorder="1" applyAlignment="1">
      <alignment horizontal="center"/>
    </xf>
    <xf numFmtId="166" fontId="2" fillId="2" borderId="32" xfId="0" applyNumberFormat="1" applyFont="1" applyFill="1" applyBorder="1" applyAlignment="1">
      <alignment horizontal="center" vertical="center" wrapText="1"/>
    </xf>
    <xf numFmtId="166" fontId="2" fillId="2" borderId="34" xfId="0" applyNumberFormat="1" applyFont="1" applyFill="1" applyBorder="1" applyAlignment="1">
      <alignment horizontal="center" vertical="center" wrapText="1"/>
    </xf>
    <xf numFmtId="166" fontId="2" fillId="2" borderId="32" xfId="0" applyNumberFormat="1" applyFont="1" applyFill="1" applyBorder="1" applyAlignment="1">
      <alignment horizontal="center" vertical="center"/>
    </xf>
    <xf numFmtId="166" fontId="2" fillId="2" borderId="34" xfId="0" applyNumberFormat="1" applyFont="1" applyFill="1" applyBorder="1" applyAlignment="1">
      <alignment horizontal="center" vertical="center"/>
    </xf>
    <xf numFmtId="166" fontId="2" fillId="2" borderId="24" xfId="0" applyNumberFormat="1" applyFont="1" applyFill="1" applyBorder="1" applyAlignment="1">
      <alignment horizontal="center"/>
    </xf>
    <xf numFmtId="166" fontId="2" fillId="2" borderId="25" xfId="0" applyNumberFormat="1" applyFont="1" applyFill="1" applyBorder="1" applyAlignment="1">
      <alignment horizontal="center"/>
    </xf>
    <xf numFmtId="166" fontId="2" fillId="2" borderId="26" xfId="0" applyNumberFormat="1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 vertical="center" wrapText="1"/>
    </xf>
    <xf numFmtId="0" fontId="17" fillId="2" borderId="32" xfId="0" applyNumberFormat="1" applyFont="1" applyFill="1" applyBorder="1" applyAlignment="1">
      <alignment horizontal="center" vertical="center" wrapText="1"/>
    </xf>
    <xf numFmtId="0" fontId="17" fillId="2" borderId="33" xfId="0" applyNumberFormat="1" applyFont="1" applyFill="1" applyBorder="1" applyAlignment="1">
      <alignment horizontal="center" vertical="center" wrapText="1"/>
    </xf>
    <xf numFmtId="0" fontId="17" fillId="2" borderId="3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5" fillId="0" borderId="38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66" fontId="2" fillId="2" borderId="24" xfId="0" applyNumberFormat="1" applyFont="1" applyFill="1" applyBorder="1" applyAlignment="1">
      <alignment horizontal="center" vertical="center"/>
    </xf>
    <xf numFmtId="166" fontId="2" fillId="2" borderId="25" xfId="0" applyNumberFormat="1" applyFont="1" applyFill="1" applyBorder="1" applyAlignment="1">
      <alignment horizontal="center" vertical="center"/>
    </xf>
    <xf numFmtId="166" fontId="2" fillId="2" borderId="26" xfId="0" applyNumberFormat="1" applyFont="1" applyFill="1" applyBorder="1" applyAlignment="1">
      <alignment horizontal="center" vertical="center"/>
    </xf>
    <xf numFmtId="166" fontId="2" fillId="2" borderId="27" xfId="0" applyNumberFormat="1" applyFont="1" applyFill="1" applyBorder="1" applyAlignment="1">
      <alignment horizontal="center" vertical="center"/>
    </xf>
    <xf numFmtId="166" fontId="2" fillId="2" borderId="28" xfId="0" applyNumberFormat="1" applyFont="1" applyFill="1" applyBorder="1" applyAlignment="1">
      <alignment horizontal="center" vertical="center"/>
    </xf>
    <xf numFmtId="166" fontId="2" fillId="2" borderId="29" xfId="0" applyNumberFormat="1" applyFont="1" applyFill="1" applyBorder="1" applyAlignment="1">
      <alignment horizontal="center" vertical="center"/>
    </xf>
  </cellXfs>
  <cellStyles count="4">
    <cellStyle name="Денежный" xfId="1" builtinId="4"/>
    <cellStyle name="Обычный" xfId="0" builtinId="0"/>
    <cellStyle name="Процентный" xfId="3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3"/>
  <sheetViews>
    <sheetView zoomScaleNormal="100" zoomScaleSheetLayoutView="100" zoomScalePageLayoutView="75" workbookViewId="0">
      <selection activeCell="L2" sqref="L2:O2"/>
    </sheetView>
  </sheetViews>
  <sheetFormatPr defaultRowHeight="14.25" x14ac:dyDescent="0.2"/>
  <cols>
    <col min="1" max="1" width="9.28515625" style="70" customWidth="1"/>
    <col min="2" max="2" width="37.7109375" customWidth="1"/>
    <col min="3" max="3" width="8.42578125" style="102" customWidth="1"/>
    <col min="4" max="5" width="10.28515625" customWidth="1"/>
    <col min="6" max="6" width="11.28515625" customWidth="1"/>
    <col min="7" max="7" width="11.7109375" customWidth="1"/>
    <col min="8" max="9" width="9.7109375" customWidth="1"/>
    <col min="10" max="10" width="12.28515625" style="1" customWidth="1"/>
    <col min="11" max="11" width="11.7109375" style="1" customWidth="1"/>
    <col min="12" max="13" width="11.28515625" customWidth="1"/>
    <col min="14" max="14" width="11" customWidth="1"/>
    <col min="15" max="15" width="11.7109375" customWidth="1"/>
  </cols>
  <sheetData>
    <row r="1" spans="1:15" s="1" customFormat="1" x14ac:dyDescent="0.2">
      <c r="A1" s="70"/>
      <c r="C1" s="102"/>
    </row>
    <row r="2" spans="1:15" s="1" customFormat="1" ht="112.5" customHeight="1" x14ac:dyDescent="0.2">
      <c r="A2" s="70"/>
      <c r="C2" s="102"/>
      <c r="L2" s="209" t="s">
        <v>94</v>
      </c>
      <c r="M2" s="209"/>
      <c r="N2" s="209"/>
      <c r="O2" s="209"/>
    </row>
    <row r="3" spans="1:15" s="1" customFormat="1" x14ac:dyDescent="0.2">
      <c r="A3" s="70"/>
      <c r="C3" s="102"/>
    </row>
    <row r="4" spans="1:15" s="1" customFormat="1" x14ac:dyDescent="0.2">
      <c r="A4" s="70"/>
      <c r="C4" s="102"/>
    </row>
    <row r="5" spans="1:15" s="1" customFormat="1" x14ac:dyDescent="0.2">
      <c r="A5" s="70"/>
      <c r="C5" s="102"/>
    </row>
    <row r="6" spans="1:15" s="1" customFormat="1" ht="15" thickBot="1" x14ac:dyDescent="0.25">
      <c r="A6" s="70"/>
      <c r="C6" s="102"/>
    </row>
    <row r="7" spans="1:15" ht="15.75" thickBot="1" x14ac:dyDescent="0.3">
      <c r="A7" s="214" t="s">
        <v>0</v>
      </c>
      <c r="B7" s="210" t="s">
        <v>29</v>
      </c>
      <c r="C7" s="219" t="s">
        <v>30</v>
      </c>
      <c r="D7" s="222" t="s">
        <v>1</v>
      </c>
      <c r="E7" s="223"/>
      <c r="F7" s="224"/>
      <c r="G7" s="42" t="s">
        <v>2</v>
      </c>
      <c r="H7" s="222" t="s">
        <v>3</v>
      </c>
      <c r="I7" s="223"/>
      <c r="J7" s="223"/>
      <c r="K7" s="224"/>
      <c r="L7" s="225" t="s">
        <v>4</v>
      </c>
      <c r="M7" s="226"/>
      <c r="N7" s="226"/>
      <c r="O7" s="227"/>
    </row>
    <row r="8" spans="1:15" ht="15" x14ac:dyDescent="0.25">
      <c r="A8" s="216"/>
      <c r="B8" s="217"/>
      <c r="C8" s="220"/>
      <c r="D8" s="210" t="s">
        <v>5</v>
      </c>
      <c r="E8" s="214" t="s">
        <v>6</v>
      </c>
      <c r="F8" s="214" t="s">
        <v>7</v>
      </c>
      <c r="G8" s="43" t="s">
        <v>8</v>
      </c>
      <c r="H8" s="214" t="s">
        <v>9</v>
      </c>
      <c r="I8" s="214" t="s">
        <v>10</v>
      </c>
      <c r="J8" s="214" t="s">
        <v>25</v>
      </c>
      <c r="K8" s="214" t="s">
        <v>28</v>
      </c>
      <c r="L8" s="214" t="s">
        <v>11</v>
      </c>
      <c r="M8" s="214" t="s">
        <v>26</v>
      </c>
      <c r="N8" s="214" t="s">
        <v>27</v>
      </c>
      <c r="O8" s="214" t="s">
        <v>44</v>
      </c>
    </row>
    <row r="9" spans="1:15" ht="15.75" thickBot="1" x14ac:dyDescent="0.3">
      <c r="A9" s="215"/>
      <c r="B9" s="218"/>
      <c r="C9" s="221"/>
      <c r="D9" s="211"/>
      <c r="E9" s="215"/>
      <c r="F9" s="215"/>
      <c r="G9" s="44" t="s">
        <v>12</v>
      </c>
      <c r="H9" s="215"/>
      <c r="I9" s="215"/>
      <c r="J9" s="215"/>
      <c r="K9" s="215"/>
      <c r="L9" s="215"/>
      <c r="M9" s="215"/>
      <c r="N9" s="215"/>
      <c r="O9" s="215"/>
    </row>
    <row r="10" spans="1:15" ht="18.75" x14ac:dyDescent="0.3">
      <c r="A10" s="47"/>
      <c r="B10" s="63" t="s">
        <v>13</v>
      </c>
      <c r="C10" s="103"/>
      <c r="D10" s="32"/>
      <c r="E10" s="32"/>
      <c r="F10" s="32"/>
      <c r="G10" s="32"/>
      <c r="H10" s="32"/>
      <c r="I10" s="32"/>
      <c r="J10" s="57"/>
      <c r="K10" s="57"/>
      <c r="L10" s="32"/>
      <c r="M10" s="32"/>
      <c r="N10" s="58"/>
      <c r="O10" s="59"/>
    </row>
    <row r="11" spans="1:15" ht="15.75" x14ac:dyDescent="0.25">
      <c r="A11" s="13"/>
      <c r="B11" s="41" t="s">
        <v>72</v>
      </c>
      <c r="C11" s="101"/>
      <c r="D11" s="2"/>
      <c r="E11" s="2"/>
      <c r="F11" s="2"/>
      <c r="G11" s="2"/>
      <c r="H11" s="2"/>
      <c r="I11" s="2"/>
      <c r="J11" s="26"/>
      <c r="K11" s="26"/>
      <c r="L11" s="2"/>
      <c r="M11" s="2"/>
      <c r="N11" s="20"/>
      <c r="O11" s="21"/>
    </row>
    <row r="12" spans="1:15" ht="15" customHeight="1" thickBot="1" x14ac:dyDescent="0.6">
      <c r="A12" s="29"/>
      <c r="B12" s="60" t="s">
        <v>15</v>
      </c>
      <c r="C12" s="104"/>
      <c r="D12" s="30"/>
      <c r="E12" s="61"/>
      <c r="F12" s="61"/>
      <c r="G12" s="30"/>
      <c r="H12" s="30"/>
      <c r="I12" s="30"/>
      <c r="J12" s="31"/>
      <c r="K12" s="31"/>
      <c r="L12" s="30"/>
      <c r="M12" s="30"/>
      <c r="N12" s="36"/>
      <c r="O12" s="37"/>
    </row>
    <row r="13" spans="1:15" ht="14.45" customHeight="1" x14ac:dyDescent="0.25">
      <c r="A13" s="80" t="s">
        <v>32</v>
      </c>
      <c r="B13" s="46" t="s">
        <v>31</v>
      </c>
      <c r="C13" s="105"/>
      <c r="D13" s="19"/>
      <c r="E13" s="19"/>
      <c r="F13" s="19"/>
      <c r="G13" s="19"/>
      <c r="H13" s="19"/>
      <c r="I13" s="19"/>
      <c r="J13" s="33"/>
      <c r="K13" s="33"/>
      <c r="L13" s="19"/>
      <c r="M13" s="19"/>
      <c r="N13" s="34"/>
      <c r="O13" s="35"/>
    </row>
    <row r="14" spans="1:15" ht="15" x14ac:dyDescent="0.25">
      <c r="A14" s="8"/>
      <c r="B14" s="38" t="s">
        <v>17</v>
      </c>
      <c r="C14" s="101"/>
      <c r="D14" s="6"/>
      <c r="E14" s="6"/>
      <c r="F14" s="6"/>
      <c r="G14" s="6"/>
      <c r="H14" s="6"/>
      <c r="I14" s="6"/>
      <c r="J14" s="25"/>
      <c r="K14" s="25"/>
      <c r="L14" s="6"/>
      <c r="M14" s="6"/>
      <c r="N14" s="6"/>
      <c r="O14" s="7"/>
    </row>
    <row r="15" spans="1:15" ht="15" x14ac:dyDescent="0.25">
      <c r="A15" s="8">
        <v>59</v>
      </c>
      <c r="B15" s="9" t="s">
        <v>63</v>
      </c>
      <c r="C15" s="101">
        <v>100</v>
      </c>
      <c r="D15" s="117">
        <v>0.86</v>
      </c>
      <c r="E15" s="117">
        <v>5.22</v>
      </c>
      <c r="F15" s="117">
        <v>7.87</v>
      </c>
      <c r="G15" s="117">
        <v>81.900000000000006</v>
      </c>
      <c r="H15" s="117">
        <v>0.01</v>
      </c>
      <c r="I15" s="117">
        <v>5.5</v>
      </c>
      <c r="J15" s="120">
        <v>0</v>
      </c>
      <c r="K15" s="120">
        <v>4.5</v>
      </c>
      <c r="L15" s="117">
        <v>32</v>
      </c>
      <c r="M15" s="117">
        <v>36</v>
      </c>
      <c r="N15" s="121">
        <v>19</v>
      </c>
      <c r="O15" s="122">
        <v>1.1000000000000001</v>
      </c>
    </row>
    <row r="16" spans="1:15" ht="15" x14ac:dyDescent="0.25">
      <c r="A16" s="8">
        <v>99</v>
      </c>
      <c r="B16" s="9" t="s">
        <v>35</v>
      </c>
      <c r="C16" s="101">
        <v>250</v>
      </c>
      <c r="D16" s="117">
        <v>2.2799999999999998</v>
      </c>
      <c r="E16" s="117">
        <v>2.33</v>
      </c>
      <c r="F16" s="117">
        <v>11.25</v>
      </c>
      <c r="G16" s="117">
        <v>75.03</v>
      </c>
      <c r="H16" s="117">
        <v>0.08</v>
      </c>
      <c r="I16" s="117">
        <v>10.63</v>
      </c>
      <c r="J16" s="117">
        <v>0</v>
      </c>
      <c r="K16" s="117">
        <v>2.4300000000000002</v>
      </c>
      <c r="L16" s="117">
        <v>43.25</v>
      </c>
      <c r="M16" s="117">
        <v>188.25</v>
      </c>
      <c r="N16" s="117">
        <v>27.5</v>
      </c>
      <c r="O16" s="118">
        <v>0.83</v>
      </c>
    </row>
    <row r="17" spans="1:15" s="1" customFormat="1" ht="15" x14ac:dyDescent="0.25">
      <c r="A17" s="8"/>
      <c r="B17" s="9" t="s">
        <v>51</v>
      </c>
      <c r="C17" s="101">
        <v>10</v>
      </c>
      <c r="D17" s="117">
        <v>0.26</v>
      </c>
      <c r="E17" s="117">
        <v>1.5</v>
      </c>
      <c r="F17" s="117">
        <v>0.36</v>
      </c>
      <c r="G17" s="117">
        <v>16.2</v>
      </c>
      <c r="H17" s="119">
        <v>2E-3</v>
      </c>
      <c r="I17" s="119">
        <v>0.04</v>
      </c>
      <c r="J17" s="119">
        <v>0.01</v>
      </c>
      <c r="K17" s="119">
        <v>0.03</v>
      </c>
      <c r="L17" s="117">
        <v>8.8000000000000007</v>
      </c>
      <c r="M17" s="117">
        <v>6.1</v>
      </c>
      <c r="N17" s="117">
        <v>0.9</v>
      </c>
      <c r="O17" s="118">
        <v>0.02</v>
      </c>
    </row>
    <row r="18" spans="1:15" ht="15" x14ac:dyDescent="0.25">
      <c r="A18" s="8">
        <v>244</v>
      </c>
      <c r="B18" s="9" t="s">
        <v>61</v>
      </c>
      <c r="C18" s="101" t="s">
        <v>93</v>
      </c>
      <c r="D18" s="117">
        <v>30.6</v>
      </c>
      <c r="E18" s="117">
        <v>28.66</v>
      </c>
      <c r="F18" s="117">
        <v>48.76</v>
      </c>
      <c r="G18" s="117">
        <v>594</v>
      </c>
      <c r="H18" s="117">
        <v>0.08</v>
      </c>
      <c r="I18" s="117">
        <v>0.52</v>
      </c>
      <c r="J18" s="117">
        <v>0</v>
      </c>
      <c r="K18" s="117">
        <v>5.8</v>
      </c>
      <c r="L18" s="117">
        <v>43.38</v>
      </c>
      <c r="M18" s="117">
        <v>311.36</v>
      </c>
      <c r="N18" s="117">
        <v>64</v>
      </c>
      <c r="O18" s="118">
        <v>4.3</v>
      </c>
    </row>
    <row r="19" spans="1:15" ht="15" x14ac:dyDescent="0.25">
      <c r="A19" s="8">
        <v>349</v>
      </c>
      <c r="B19" s="9" t="s">
        <v>37</v>
      </c>
      <c r="C19" s="101">
        <v>200</v>
      </c>
      <c r="D19" s="117">
        <v>0.66</v>
      </c>
      <c r="E19" s="117">
        <v>0.09</v>
      </c>
      <c r="F19" s="117">
        <v>32.014000000000003</v>
      </c>
      <c r="G19" s="117">
        <v>132.80000000000001</v>
      </c>
      <c r="H19" s="117">
        <v>1.6E-2</v>
      </c>
      <c r="I19" s="117">
        <v>0.73</v>
      </c>
      <c r="J19" s="117">
        <v>0</v>
      </c>
      <c r="K19" s="117">
        <v>0.50800000000000001</v>
      </c>
      <c r="L19" s="117">
        <v>32.479999999999997</v>
      </c>
      <c r="M19" s="117">
        <v>23.44</v>
      </c>
      <c r="N19" s="117">
        <v>17.46</v>
      </c>
      <c r="O19" s="118">
        <v>0.7</v>
      </c>
    </row>
    <row r="20" spans="1:15" ht="15" x14ac:dyDescent="0.25">
      <c r="A20" s="114" t="s">
        <v>42</v>
      </c>
      <c r="B20" s="9" t="s">
        <v>34</v>
      </c>
      <c r="C20" s="101">
        <v>30</v>
      </c>
      <c r="D20" s="117">
        <v>2.2799999999999998</v>
      </c>
      <c r="E20" s="117">
        <v>0.24</v>
      </c>
      <c r="F20" s="117">
        <v>14.76</v>
      </c>
      <c r="G20" s="117">
        <v>70.5</v>
      </c>
      <c r="H20" s="117">
        <v>3.3000000000000002E-2</v>
      </c>
      <c r="I20" s="117">
        <v>0</v>
      </c>
      <c r="J20" s="117">
        <v>0</v>
      </c>
      <c r="K20" s="117">
        <v>0.33</v>
      </c>
      <c r="L20" s="117">
        <v>6</v>
      </c>
      <c r="M20" s="117">
        <v>19.5</v>
      </c>
      <c r="N20" s="117">
        <v>4.2</v>
      </c>
      <c r="O20" s="118">
        <v>0.33</v>
      </c>
    </row>
    <row r="21" spans="1:15" s="1" customFormat="1" ht="15" x14ac:dyDescent="0.25">
      <c r="A21" s="114" t="s">
        <v>43</v>
      </c>
      <c r="B21" s="9" t="s">
        <v>80</v>
      </c>
      <c r="C21" s="101">
        <v>50</v>
      </c>
      <c r="D21" s="117">
        <v>3.3</v>
      </c>
      <c r="E21" s="117">
        <v>0.6</v>
      </c>
      <c r="F21" s="117">
        <v>16.7</v>
      </c>
      <c r="G21" s="117">
        <v>87</v>
      </c>
      <c r="H21" s="117">
        <v>0.09</v>
      </c>
      <c r="I21" s="117">
        <v>0</v>
      </c>
      <c r="J21" s="117">
        <v>0</v>
      </c>
      <c r="K21" s="117">
        <v>0.7</v>
      </c>
      <c r="L21" s="117">
        <v>17.5</v>
      </c>
      <c r="M21" s="117">
        <v>79</v>
      </c>
      <c r="N21" s="117">
        <v>23.5</v>
      </c>
      <c r="O21" s="118">
        <v>1.95</v>
      </c>
    </row>
    <row r="22" spans="1:15" ht="15" x14ac:dyDescent="0.25">
      <c r="A22" s="8"/>
      <c r="B22" s="9"/>
      <c r="C22" s="101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8"/>
    </row>
    <row r="23" spans="1:15" s="40" customFormat="1" ht="16.5" thickBot="1" x14ac:dyDescent="0.3">
      <c r="A23" s="8"/>
      <c r="B23" s="64" t="s">
        <v>16</v>
      </c>
      <c r="C23" s="106"/>
      <c r="D23" s="10">
        <f t="shared" ref="D23:M23" si="0">SUM(D15:D22)</f>
        <v>40.239999999999995</v>
      </c>
      <c r="E23" s="10">
        <f t="shared" si="0"/>
        <v>38.640000000000008</v>
      </c>
      <c r="F23" s="10">
        <f t="shared" si="0"/>
        <v>131.714</v>
      </c>
      <c r="G23" s="10">
        <f t="shared" si="0"/>
        <v>1057.43</v>
      </c>
      <c r="H23" s="66">
        <f>SUM(H15:H22)</f>
        <v>0.311</v>
      </c>
      <c r="I23" s="10">
        <f t="shared" si="0"/>
        <v>17.420000000000002</v>
      </c>
      <c r="J23" s="10">
        <f>SUM(J15:J22)</f>
        <v>0.01</v>
      </c>
      <c r="K23" s="10">
        <f>SUM(K15:K22)</f>
        <v>14.298</v>
      </c>
      <c r="L23" s="10">
        <f t="shared" si="0"/>
        <v>183.41</v>
      </c>
      <c r="M23" s="10">
        <f t="shared" si="0"/>
        <v>663.65000000000009</v>
      </c>
      <c r="N23" s="10">
        <f t="shared" ref="N23:O23" si="1">SUM(N15:N22)</f>
        <v>156.56</v>
      </c>
      <c r="O23" s="11">
        <f t="shared" si="1"/>
        <v>9.23</v>
      </c>
    </row>
    <row r="24" spans="1:15" ht="15.75" thickBot="1" x14ac:dyDescent="0.3">
      <c r="A24" s="214" t="s">
        <v>0</v>
      </c>
      <c r="B24" s="210" t="s">
        <v>29</v>
      </c>
      <c r="C24" s="219" t="s">
        <v>30</v>
      </c>
      <c r="D24" s="222" t="s">
        <v>1</v>
      </c>
      <c r="E24" s="223"/>
      <c r="F24" s="224"/>
      <c r="G24" s="42" t="s">
        <v>2</v>
      </c>
      <c r="H24" s="222" t="s">
        <v>3</v>
      </c>
      <c r="I24" s="223"/>
      <c r="J24" s="223"/>
      <c r="K24" s="224"/>
      <c r="L24" s="225" t="s">
        <v>4</v>
      </c>
      <c r="M24" s="226"/>
      <c r="N24" s="226"/>
      <c r="O24" s="227"/>
    </row>
    <row r="25" spans="1:15" s="1" customFormat="1" ht="15" x14ac:dyDescent="0.25">
      <c r="A25" s="216"/>
      <c r="B25" s="217"/>
      <c r="C25" s="220"/>
      <c r="D25" s="210" t="s">
        <v>5</v>
      </c>
      <c r="E25" s="214" t="s">
        <v>6</v>
      </c>
      <c r="F25" s="214" t="s">
        <v>7</v>
      </c>
      <c r="G25" s="43" t="s">
        <v>8</v>
      </c>
      <c r="H25" s="214" t="s">
        <v>9</v>
      </c>
      <c r="I25" s="214" t="s">
        <v>10</v>
      </c>
      <c r="J25" s="214" t="s">
        <v>25</v>
      </c>
      <c r="K25" s="214" t="s">
        <v>28</v>
      </c>
      <c r="L25" s="214" t="s">
        <v>11</v>
      </c>
      <c r="M25" s="214" t="s">
        <v>26</v>
      </c>
      <c r="N25" s="214" t="s">
        <v>27</v>
      </c>
      <c r="O25" s="214" t="s">
        <v>44</v>
      </c>
    </row>
    <row r="26" spans="1:15" ht="15" customHeight="1" thickBot="1" x14ac:dyDescent="0.3">
      <c r="A26" s="215"/>
      <c r="B26" s="218"/>
      <c r="C26" s="221"/>
      <c r="D26" s="211"/>
      <c r="E26" s="215"/>
      <c r="F26" s="215"/>
      <c r="G26" s="44" t="s">
        <v>12</v>
      </c>
      <c r="H26" s="215"/>
      <c r="I26" s="215"/>
      <c r="J26" s="215"/>
      <c r="K26" s="215"/>
      <c r="L26" s="215"/>
      <c r="M26" s="215"/>
      <c r="N26" s="215"/>
      <c r="O26" s="215"/>
    </row>
    <row r="27" spans="1:15" ht="14.45" customHeight="1" x14ac:dyDescent="0.25">
      <c r="A27" s="80" t="s">
        <v>32</v>
      </c>
      <c r="B27" s="45" t="s">
        <v>19</v>
      </c>
      <c r="C27" s="101"/>
      <c r="D27" s="6"/>
      <c r="E27" s="6"/>
      <c r="F27" s="6"/>
      <c r="G27" s="6"/>
      <c r="H27" s="6"/>
      <c r="I27" s="6"/>
      <c r="J27" s="25"/>
      <c r="K27" s="25"/>
      <c r="L27" s="6"/>
      <c r="M27" s="6"/>
      <c r="N27" s="22"/>
      <c r="O27" s="23"/>
    </row>
    <row r="28" spans="1:15" ht="15" x14ac:dyDescent="0.25">
      <c r="A28" s="8"/>
      <c r="B28" s="38" t="s">
        <v>17</v>
      </c>
      <c r="C28" s="101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/>
    </row>
    <row r="29" spans="1:15" ht="15" x14ac:dyDescent="0.25">
      <c r="A29" s="8">
        <v>71</v>
      </c>
      <c r="B29" s="9" t="s">
        <v>82</v>
      </c>
      <c r="C29" s="101">
        <v>100</v>
      </c>
      <c r="D29" s="117">
        <v>1.1000000000000001</v>
      </c>
      <c r="E29" s="117">
        <v>0.2</v>
      </c>
      <c r="F29" s="117">
        <v>3.8</v>
      </c>
      <c r="G29" s="117">
        <v>24</v>
      </c>
      <c r="H29" s="117">
        <v>0.06</v>
      </c>
      <c r="I29" s="117">
        <v>25</v>
      </c>
      <c r="J29" s="117">
        <v>0</v>
      </c>
      <c r="K29" s="117">
        <v>0.7</v>
      </c>
      <c r="L29" s="117">
        <v>14</v>
      </c>
      <c r="M29" s="117">
        <v>26</v>
      </c>
      <c r="N29" s="117">
        <v>20</v>
      </c>
      <c r="O29" s="118">
        <v>0.9</v>
      </c>
    </row>
    <row r="30" spans="1:15" ht="15" x14ac:dyDescent="0.25">
      <c r="A30" s="8">
        <v>118</v>
      </c>
      <c r="B30" s="9" t="s">
        <v>48</v>
      </c>
      <c r="C30" s="101">
        <v>250</v>
      </c>
      <c r="D30" s="6">
        <v>3.55</v>
      </c>
      <c r="E30" s="6">
        <v>4.59</v>
      </c>
      <c r="F30" s="6">
        <v>18.79</v>
      </c>
      <c r="G30" s="6">
        <v>144.25</v>
      </c>
      <c r="H30" s="6">
        <v>7.4999999999999997E-2</v>
      </c>
      <c r="I30" s="6">
        <v>5.75</v>
      </c>
      <c r="J30" s="6">
        <v>21.05</v>
      </c>
      <c r="K30" s="6">
        <v>16.25</v>
      </c>
      <c r="L30" s="6">
        <v>33.4</v>
      </c>
      <c r="M30" s="6">
        <v>72.22</v>
      </c>
      <c r="N30" s="6">
        <v>25.35</v>
      </c>
      <c r="O30" s="7">
        <v>1.175</v>
      </c>
    </row>
    <row r="31" spans="1:15" ht="15" x14ac:dyDescent="0.25">
      <c r="A31" s="8">
        <v>290</v>
      </c>
      <c r="B31" s="9" t="s">
        <v>49</v>
      </c>
      <c r="C31" s="101">
        <v>100</v>
      </c>
      <c r="D31" s="85">
        <v>11.78</v>
      </c>
      <c r="E31" s="117">
        <v>10.119999999999999</v>
      </c>
      <c r="F31" s="117">
        <v>2.93</v>
      </c>
      <c r="G31" s="117">
        <v>150</v>
      </c>
      <c r="H31" s="117">
        <v>0.05</v>
      </c>
      <c r="I31" s="117">
        <v>1.44</v>
      </c>
      <c r="J31" s="117">
        <v>37.5</v>
      </c>
      <c r="K31" s="117">
        <v>0.96</v>
      </c>
      <c r="L31" s="117">
        <v>38.9</v>
      </c>
      <c r="M31" s="117">
        <v>90.5</v>
      </c>
      <c r="N31" s="117">
        <v>13.14</v>
      </c>
      <c r="O31" s="118">
        <v>0.91</v>
      </c>
    </row>
    <row r="32" spans="1:15" ht="15" x14ac:dyDescent="0.25">
      <c r="A32" s="8">
        <v>310</v>
      </c>
      <c r="B32" s="9" t="s">
        <v>40</v>
      </c>
      <c r="C32" s="101">
        <v>150</v>
      </c>
      <c r="D32" s="117">
        <v>2.86</v>
      </c>
      <c r="E32" s="117">
        <v>4.32</v>
      </c>
      <c r="F32" s="117">
        <v>23.01</v>
      </c>
      <c r="G32" s="117">
        <v>142.35</v>
      </c>
      <c r="H32" s="117">
        <v>0.15</v>
      </c>
      <c r="I32" s="117">
        <v>21</v>
      </c>
      <c r="J32" s="117">
        <v>0</v>
      </c>
      <c r="K32" s="117">
        <v>0.2</v>
      </c>
      <c r="L32" s="117">
        <v>14.64</v>
      </c>
      <c r="M32" s="117">
        <v>79.72</v>
      </c>
      <c r="N32" s="117">
        <v>29.32</v>
      </c>
      <c r="O32" s="118">
        <v>1.1599999999999999</v>
      </c>
    </row>
    <row r="33" spans="1:15" ht="15" x14ac:dyDescent="0.25">
      <c r="A33" s="8">
        <v>342</v>
      </c>
      <c r="B33" s="9" t="s">
        <v>39</v>
      </c>
      <c r="C33" s="101" t="s">
        <v>33</v>
      </c>
      <c r="D33" s="85">
        <v>0.16</v>
      </c>
      <c r="E33" s="117">
        <v>0.46</v>
      </c>
      <c r="F33" s="117">
        <v>27.88</v>
      </c>
      <c r="G33" s="117">
        <v>114.6</v>
      </c>
      <c r="H33" s="117">
        <v>1.2E-2</v>
      </c>
      <c r="I33" s="117">
        <v>0.9</v>
      </c>
      <c r="J33" s="117">
        <v>0</v>
      </c>
      <c r="K33" s="117">
        <v>0.08</v>
      </c>
      <c r="L33" s="117">
        <v>14.18</v>
      </c>
      <c r="M33" s="117">
        <v>4.4000000000000004</v>
      </c>
      <c r="N33" s="117">
        <v>5.14</v>
      </c>
      <c r="O33" s="118">
        <v>0.95</v>
      </c>
    </row>
    <row r="34" spans="1:15" ht="15" x14ac:dyDescent="0.25">
      <c r="A34" s="114" t="s">
        <v>42</v>
      </c>
      <c r="B34" s="9" t="s">
        <v>34</v>
      </c>
      <c r="C34" s="101">
        <v>30</v>
      </c>
      <c r="D34" s="117">
        <v>2.2799999999999998</v>
      </c>
      <c r="E34" s="117">
        <v>0.24</v>
      </c>
      <c r="F34" s="117">
        <v>14.76</v>
      </c>
      <c r="G34" s="117">
        <v>70.5</v>
      </c>
      <c r="H34" s="117">
        <v>3.3000000000000002E-2</v>
      </c>
      <c r="I34" s="117">
        <v>0</v>
      </c>
      <c r="J34" s="117">
        <v>0</v>
      </c>
      <c r="K34" s="117">
        <v>0.33</v>
      </c>
      <c r="L34" s="117">
        <v>6</v>
      </c>
      <c r="M34" s="117">
        <v>19.5</v>
      </c>
      <c r="N34" s="117">
        <v>4.2</v>
      </c>
      <c r="O34" s="118">
        <v>0.33</v>
      </c>
    </row>
    <row r="35" spans="1:15" ht="15" x14ac:dyDescent="0.25">
      <c r="A35" s="114" t="s">
        <v>43</v>
      </c>
      <c r="B35" s="9" t="s">
        <v>80</v>
      </c>
      <c r="C35" s="101">
        <v>50</v>
      </c>
      <c r="D35" s="117">
        <v>3.3</v>
      </c>
      <c r="E35" s="117">
        <v>0.6</v>
      </c>
      <c r="F35" s="117">
        <v>16.7</v>
      </c>
      <c r="G35" s="117">
        <v>87</v>
      </c>
      <c r="H35" s="117">
        <v>0.09</v>
      </c>
      <c r="I35" s="117">
        <v>0</v>
      </c>
      <c r="J35" s="117">
        <v>0</v>
      </c>
      <c r="K35" s="117">
        <v>0.7</v>
      </c>
      <c r="L35" s="117">
        <v>17.5</v>
      </c>
      <c r="M35" s="117">
        <v>79</v>
      </c>
      <c r="N35" s="117">
        <v>23.5</v>
      </c>
      <c r="O35" s="118">
        <v>1.95</v>
      </c>
    </row>
    <row r="36" spans="1:15" ht="15" x14ac:dyDescent="0.25">
      <c r="A36" s="8"/>
      <c r="B36" s="9"/>
      <c r="C36" s="101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8"/>
    </row>
    <row r="37" spans="1:15" ht="16.5" thickBot="1" x14ac:dyDescent="0.3">
      <c r="A37" s="8"/>
      <c r="B37" s="64" t="s">
        <v>16</v>
      </c>
      <c r="C37" s="101"/>
      <c r="D37" s="67">
        <f t="shared" ref="D37:M37" si="2">SUM(D29:D36)</f>
        <v>25.03</v>
      </c>
      <c r="E37" s="67">
        <f t="shared" si="2"/>
        <v>20.53</v>
      </c>
      <c r="F37" s="67">
        <f t="shared" si="2"/>
        <v>107.87</v>
      </c>
      <c r="G37" s="68">
        <f t="shared" si="2"/>
        <v>732.7</v>
      </c>
      <c r="H37" s="67">
        <f t="shared" si="2"/>
        <v>0.47</v>
      </c>
      <c r="I37" s="67">
        <f t="shared" si="2"/>
        <v>54.089999999999996</v>
      </c>
      <c r="J37" s="67">
        <f t="shared" si="2"/>
        <v>58.55</v>
      </c>
      <c r="K37" s="67">
        <f t="shared" si="2"/>
        <v>19.219999999999995</v>
      </c>
      <c r="L37" s="67">
        <f t="shared" si="2"/>
        <v>138.62</v>
      </c>
      <c r="M37" s="67">
        <f t="shared" si="2"/>
        <v>371.34</v>
      </c>
      <c r="N37" s="67">
        <f t="shared" ref="N37:O37" si="3">SUM(N29:N36)</f>
        <v>120.65</v>
      </c>
      <c r="O37" s="69">
        <f t="shared" si="3"/>
        <v>7.3750000000000009</v>
      </c>
    </row>
    <row r="38" spans="1:15" s="1" customFormat="1" ht="15.75" thickBot="1" x14ac:dyDescent="0.3">
      <c r="A38" s="214" t="s">
        <v>0</v>
      </c>
      <c r="B38" s="210" t="s">
        <v>29</v>
      </c>
      <c r="C38" s="219" t="s">
        <v>30</v>
      </c>
      <c r="D38" s="222" t="s">
        <v>1</v>
      </c>
      <c r="E38" s="223"/>
      <c r="F38" s="224"/>
      <c r="G38" s="42" t="s">
        <v>2</v>
      </c>
      <c r="H38" s="222" t="s">
        <v>3</v>
      </c>
      <c r="I38" s="223"/>
      <c r="J38" s="223"/>
      <c r="K38" s="224"/>
      <c r="L38" s="225" t="s">
        <v>4</v>
      </c>
      <c r="M38" s="226"/>
      <c r="N38" s="226"/>
      <c r="O38" s="227"/>
    </row>
    <row r="39" spans="1:15" ht="15" x14ac:dyDescent="0.25">
      <c r="A39" s="216"/>
      <c r="B39" s="217"/>
      <c r="C39" s="220"/>
      <c r="D39" s="210" t="s">
        <v>5</v>
      </c>
      <c r="E39" s="214" t="s">
        <v>6</v>
      </c>
      <c r="F39" s="214" t="s">
        <v>7</v>
      </c>
      <c r="G39" s="43" t="s">
        <v>8</v>
      </c>
      <c r="H39" s="214" t="s">
        <v>9</v>
      </c>
      <c r="I39" s="214" t="s">
        <v>10</v>
      </c>
      <c r="J39" s="214" t="s">
        <v>25</v>
      </c>
      <c r="K39" s="214" t="s">
        <v>28</v>
      </c>
      <c r="L39" s="214" t="s">
        <v>11</v>
      </c>
      <c r="M39" s="214" t="s">
        <v>26</v>
      </c>
      <c r="N39" s="214" t="s">
        <v>27</v>
      </c>
      <c r="O39" s="214" t="s">
        <v>44</v>
      </c>
    </row>
    <row r="40" spans="1:15" ht="15.75" thickBot="1" x14ac:dyDescent="0.3">
      <c r="A40" s="215"/>
      <c r="B40" s="218"/>
      <c r="C40" s="221"/>
      <c r="D40" s="211"/>
      <c r="E40" s="215"/>
      <c r="F40" s="215"/>
      <c r="G40" s="44" t="s">
        <v>12</v>
      </c>
      <c r="H40" s="215"/>
      <c r="I40" s="215"/>
      <c r="J40" s="215"/>
      <c r="K40" s="215"/>
      <c r="L40" s="215"/>
      <c r="M40" s="215"/>
      <c r="N40" s="215"/>
      <c r="O40" s="215"/>
    </row>
    <row r="41" spans="1:15" ht="15.75" x14ac:dyDescent="0.25">
      <c r="A41" s="80" t="s">
        <v>32</v>
      </c>
      <c r="B41" s="45" t="s">
        <v>20</v>
      </c>
      <c r="C41" s="101"/>
      <c r="D41" s="16"/>
      <c r="E41" s="16"/>
      <c r="F41" s="16"/>
      <c r="G41" s="16"/>
      <c r="H41" s="16"/>
      <c r="I41" s="16"/>
      <c r="J41" s="27"/>
      <c r="K41" s="27"/>
      <c r="L41" s="16"/>
      <c r="M41" s="16"/>
      <c r="N41" s="20"/>
      <c r="O41" s="21"/>
    </row>
    <row r="42" spans="1:15" ht="15" x14ac:dyDescent="0.25">
      <c r="A42" s="8"/>
      <c r="B42" s="38" t="s">
        <v>17</v>
      </c>
      <c r="C42" s="101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7"/>
    </row>
    <row r="43" spans="1:15" ht="15" x14ac:dyDescent="0.25">
      <c r="A43" s="8">
        <v>50</v>
      </c>
      <c r="B43" s="9" t="s">
        <v>38</v>
      </c>
      <c r="C43" s="101">
        <v>100</v>
      </c>
      <c r="D43" s="6">
        <v>4.9400000000000004</v>
      </c>
      <c r="E43" s="6">
        <v>9.5</v>
      </c>
      <c r="F43" s="6">
        <v>7.94</v>
      </c>
      <c r="G43" s="6">
        <v>137.02000000000001</v>
      </c>
      <c r="H43" s="6">
        <v>0.02</v>
      </c>
      <c r="I43" s="6">
        <v>7.32</v>
      </c>
      <c r="J43" s="6">
        <v>39</v>
      </c>
      <c r="K43" s="6">
        <v>2.36</v>
      </c>
      <c r="L43" s="6">
        <v>168.45</v>
      </c>
      <c r="M43" s="6">
        <v>120.4</v>
      </c>
      <c r="N43" s="6">
        <v>26.4</v>
      </c>
      <c r="O43" s="7">
        <v>1.53</v>
      </c>
    </row>
    <row r="44" spans="1:15" s="1" customFormat="1" ht="15" x14ac:dyDescent="0.25">
      <c r="A44" s="8">
        <v>101</v>
      </c>
      <c r="B44" s="9" t="s">
        <v>50</v>
      </c>
      <c r="C44" s="101">
        <v>250</v>
      </c>
      <c r="D44" s="6">
        <v>19.73</v>
      </c>
      <c r="E44" s="6">
        <v>2.71</v>
      </c>
      <c r="F44" s="6">
        <v>12.11</v>
      </c>
      <c r="G44" s="6">
        <v>85.75</v>
      </c>
      <c r="H44" s="6">
        <v>5.5E-2</v>
      </c>
      <c r="I44" s="12">
        <v>8.25</v>
      </c>
      <c r="J44" s="12">
        <v>0</v>
      </c>
      <c r="K44" s="12">
        <v>1.22</v>
      </c>
      <c r="L44" s="12">
        <v>26.7</v>
      </c>
      <c r="M44" s="6">
        <v>55.98</v>
      </c>
      <c r="N44" s="6">
        <v>22.77</v>
      </c>
      <c r="O44" s="7">
        <v>0.88</v>
      </c>
    </row>
    <row r="45" spans="1:15" ht="15" x14ac:dyDescent="0.25">
      <c r="A45" s="8"/>
      <c r="B45" s="9" t="s">
        <v>51</v>
      </c>
      <c r="C45" s="101">
        <v>10</v>
      </c>
      <c r="D45" s="117">
        <v>0.26</v>
      </c>
      <c r="E45" s="117">
        <v>1.5</v>
      </c>
      <c r="F45" s="117">
        <v>0.36</v>
      </c>
      <c r="G45" s="117">
        <v>16.2</v>
      </c>
      <c r="H45" s="119">
        <v>2E-3</v>
      </c>
      <c r="I45" s="119">
        <v>0.04</v>
      </c>
      <c r="J45" s="119">
        <v>0.01</v>
      </c>
      <c r="K45" s="119">
        <v>0.03</v>
      </c>
      <c r="L45" s="117">
        <v>8.8000000000000007</v>
      </c>
      <c r="M45" s="117">
        <v>6.1</v>
      </c>
      <c r="N45" s="117">
        <v>0.9</v>
      </c>
      <c r="O45" s="118">
        <v>0.02</v>
      </c>
    </row>
    <row r="46" spans="1:15" ht="15" x14ac:dyDescent="0.25">
      <c r="A46" s="8">
        <v>275</v>
      </c>
      <c r="B46" s="9" t="s">
        <v>71</v>
      </c>
      <c r="C46" s="101">
        <v>100</v>
      </c>
      <c r="D46" s="6">
        <v>8.5500000000000007</v>
      </c>
      <c r="E46" s="6">
        <v>7.66</v>
      </c>
      <c r="F46" s="6">
        <v>11.86</v>
      </c>
      <c r="G46" s="6">
        <v>151</v>
      </c>
      <c r="H46" s="6">
        <v>0.05</v>
      </c>
      <c r="I46" s="6">
        <v>0.23</v>
      </c>
      <c r="J46" s="6">
        <v>10.93</v>
      </c>
      <c r="K46" s="6">
        <v>0.34</v>
      </c>
      <c r="L46" s="6">
        <v>41.52</v>
      </c>
      <c r="M46" s="6">
        <v>97.07</v>
      </c>
      <c r="N46" s="6">
        <v>15.84</v>
      </c>
      <c r="O46" s="7">
        <v>6.06</v>
      </c>
    </row>
    <row r="47" spans="1:15" ht="30" x14ac:dyDescent="0.25">
      <c r="A47" s="8">
        <v>309</v>
      </c>
      <c r="B47" s="9" t="s">
        <v>66</v>
      </c>
      <c r="C47" s="101">
        <v>150</v>
      </c>
      <c r="D47" s="6">
        <v>5.0999999999999996</v>
      </c>
      <c r="E47" s="6">
        <v>7.5</v>
      </c>
      <c r="F47" s="6">
        <v>28.5</v>
      </c>
      <c r="G47" s="6">
        <v>201.9</v>
      </c>
      <c r="H47" s="6">
        <v>0.06</v>
      </c>
      <c r="I47" s="6">
        <v>0</v>
      </c>
      <c r="J47" s="6">
        <v>0</v>
      </c>
      <c r="K47" s="6">
        <v>1.95</v>
      </c>
      <c r="L47" s="6">
        <v>12</v>
      </c>
      <c r="M47" s="6">
        <v>34.5</v>
      </c>
      <c r="N47" s="6">
        <v>7.5</v>
      </c>
      <c r="O47" s="7">
        <v>0.75</v>
      </c>
    </row>
    <row r="48" spans="1:15" ht="15" x14ac:dyDescent="0.25">
      <c r="A48" s="8">
        <v>346</v>
      </c>
      <c r="B48" s="9" t="s">
        <v>41</v>
      </c>
      <c r="C48" s="101">
        <v>200</v>
      </c>
      <c r="D48" s="6">
        <v>0.45</v>
      </c>
      <c r="E48" s="6">
        <v>0.1</v>
      </c>
      <c r="F48" s="6">
        <v>33.99</v>
      </c>
      <c r="G48" s="6">
        <v>141.19999999999999</v>
      </c>
      <c r="H48" s="6">
        <v>0.02</v>
      </c>
      <c r="I48" s="6">
        <v>12</v>
      </c>
      <c r="J48" s="6">
        <v>0</v>
      </c>
      <c r="K48" s="6">
        <v>0.1</v>
      </c>
      <c r="L48" s="6">
        <v>23.02</v>
      </c>
      <c r="M48" s="6">
        <v>11.5</v>
      </c>
      <c r="N48" s="6">
        <v>7.63</v>
      </c>
      <c r="O48" s="7">
        <v>0.24</v>
      </c>
    </row>
    <row r="49" spans="1:15" ht="15" x14ac:dyDescent="0.25">
      <c r="A49" s="114" t="s">
        <v>42</v>
      </c>
      <c r="B49" s="9" t="s">
        <v>34</v>
      </c>
      <c r="C49" s="101">
        <v>30</v>
      </c>
      <c r="D49" s="117">
        <v>2.2799999999999998</v>
      </c>
      <c r="E49" s="117">
        <v>0.24</v>
      </c>
      <c r="F49" s="117">
        <v>14.76</v>
      </c>
      <c r="G49" s="117">
        <v>70.5</v>
      </c>
      <c r="H49" s="117">
        <v>3.3000000000000002E-2</v>
      </c>
      <c r="I49" s="117">
        <v>0</v>
      </c>
      <c r="J49" s="117">
        <v>0</v>
      </c>
      <c r="K49" s="117">
        <v>0.33</v>
      </c>
      <c r="L49" s="117">
        <v>6</v>
      </c>
      <c r="M49" s="117">
        <v>19.5</v>
      </c>
      <c r="N49" s="117">
        <v>4.2</v>
      </c>
      <c r="O49" s="118">
        <v>0.33</v>
      </c>
    </row>
    <row r="50" spans="1:15" ht="15" x14ac:dyDescent="0.25">
      <c r="A50" s="114" t="s">
        <v>43</v>
      </c>
      <c r="B50" s="9" t="s">
        <v>80</v>
      </c>
      <c r="C50" s="101">
        <v>50</v>
      </c>
      <c r="D50" s="117">
        <v>3.3</v>
      </c>
      <c r="E50" s="117">
        <v>0.6</v>
      </c>
      <c r="F50" s="117">
        <v>16.7</v>
      </c>
      <c r="G50" s="117">
        <v>87</v>
      </c>
      <c r="H50" s="117">
        <v>0.09</v>
      </c>
      <c r="I50" s="117">
        <v>0</v>
      </c>
      <c r="J50" s="117">
        <v>0</v>
      </c>
      <c r="K50" s="117">
        <v>0.7</v>
      </c>
      <c r="L50" s="117">
        <v>17.5</v>
      </c>
      <c r="M50" s="117">
        <v>79</v>
      </c>
      <c r="N50" s="117">
        <v>23.5</v>
      </c>
      <c r="O50" s="118">
        <v>1.95</v>
      </c>
    </row>
    <row r="51" spans="1:15" ht="16.5" thickBot="1" x14ac:dyDescent="0.3">
      <c r="A51" s="8"/>
      <c r="B51" s="64" t="s">
        <v>16</v>
      </c>
      <c r="C51" s="101"/>
      <c r="D51" s="10">
        <f t="shared" ref="D51:M51" si="4">SUM(D43:D50)</f>
        <v>44.610000000000007</v>
      </c>
      <c r="E51" s="10">
        <f t="shared" si="4"/>
        <v>29.810000000000002</v>
      </c>
      <c r="F51" s="10">
        <f t="shared" si="4"/>
        <v>126.22</v>
      </c>
      <c r="G51" s="10">
        <f t="shared" si="4"/>
        <v>890.56999999999994</v>
      </c>
      <c r="H51" s="10">
        <f t="shared" si="4"/>
        <v>0.32999999999999996</v>
      </c>
      <c r="I51" s="10">
        <f t="shared" si="4"/>
        <v>27.84</v>
      </c>
      <c r="J51" s="10">
        <f t="shared" ref="J51" si="5">SUM(J43:J50)</f>
        <v>49.94</v>
      </c>
      <c r="K51" s="10">
        <f>SUM(K43:K50)</f>
        <v>7.0299999999999994</v>
      </c>
      <c r="L51" s="10">
        <f t="shared" si="4"/>
        <v>303.99</v>
      </c>
      <c r="M51" s="10">
        <f t="shared" si="4"/>
        <v>424.04999999999995</v>
      </c>
      <c r="N51" s="10">
        <f t="shared" ref="N51" si="6">SUM(N43:N50)</f>
        <v>108.74</v>
      </c>
      <c r="O51" s="11">
        <f>SUM(O43:O50)</f>
        <v>11.76</v>
      </c>
    </row>
    <row r="52" spans="1:15" s="1" customFormat="1" ht="15.75" thickBot="1" x14ac:dyDescent="0.3">
      <c r="A52" s="214" t="s">
        <v>0</v>
      </c>
      <c r="B52" s="210" t="s">
        <v>29</v>
      </c>
      <c r="C52" s="219" t="s">
        <v>30</v>
      </c>
      <c r="D52" s="222" t="s">
        <v>1</v>
      </c>
      <c r="E52" s="223"/>
      <c r="F52" s="224"/>
      <c r="G52" s="42" t="s">
        <v>2</v>
      </c>
      <c r="H52" s="222" t="s">
        <v>3</v>
      </c>
      <c r="I52" s="223"/>
      <c r="J52" s="223"/>
      <c r="K52" s="224"/>
      <c r="L52" s="225" t="s">
        <v>4</v>
      </c>
      <c r="M52" s="226"/>
      <c r="N52" s="226"/>
      <c r="O52" s="227"/>
    </row>
    <row r="53" spans="1:15" ht="15" x14ac:dyDescent="0.25">
      <c r="A53" s="216"/>
      <c r="B53" s="217"/>
      <c r="C53" s="220"/>
      <c r="D53" s="210" t="s">
        <v>5</v>
      </c>
      <c r="E53" s="214" t="s">
        <v>6</v>
      </c>
      <c r="F53" s="214" t="s">
        <v>7</v>
      </c>
      <c r="G53" s="43" t="s">
        <v>8</v>
      </c>
      <c r="H53" s="214" t="s">
        <v>9</v>
      </c>
      <c r="I53" s="214" t="s">
        <v>10</v>
      </c>
      <c r="J53" s="214" t="s">
        <v>25</v>
      </c>
      <c r="K53" s="214" t="s">
        <v>28</v>
      </c>
      <c r="L53" s="214" t="s">
        <v>11</v>
      </c>
      <c r="M53" s="214" t="s">
        <v>26</v>
      </c>
      <c r="N53" s="214" t="s">
        <v>27</v>
      </c>
      <c r="O53" s="214" t="s">
        <v>44</v>
      </c>
    </row>
    <row r="54" spans="1:15" ht="15.75" thickBot="1" x14ac:dyDescent="0.3">
      <c r="A54" s="215"/>
      <c r="B54" s="218"/>
      <c r="C54" s="221"/>
      <c r="D54" s="211"/>
      <c r="E54" s="215"/>
      <c r="F54" s="215"/>
      <c r="G54" s="44" t="s">
        <v>12</v>
      </c>
      <c r="H54" s="215"/>
      <c r="I54" s="215"/>
      <c r="J54" s="215"/>
      <c r="K54" s="215"/>
      <c r="L54" s="215"/>
      <c r="M54" s="215"/>
      <c r="N54" s="215"/>
      <c r="O54" s="215"/>
    </row>
    <row r="55" spans="1:15" ht="15.75" x14ac:dyDescent="0.25">
      <c r="A55" s="71" t="s">
        <v>32</v>
      </c>
      <c r="B55" s="45" t="s">
        <v>21</v>
      </c>
      <c r="C55" s="101"/>
      <c r="D55" s="16"/>
      <c r="E55" s="6"/>
      <c r="F55" s="6"/>
      <c r="G55" s="6"/>
      <c r="H55" s="6"/>
      <c r="I55" s="6"/>
      <c r="J55" s="25"/>
      <c r="K55" s="25"/>
      <c r="L55" s="6"/>
      <c r="M55" s="6"/>
      <c r="N55" s="6"/>
      <c r="O55" s="7"/>
    </row>
    <row r="56" spans="1:15" ht="15" x14ac:dyDescent="0.25">
      <c r="A56" s="8"/>
      <c r="B56" s="38" t="s">
        <v>17</v>
      </c>
      <c r="C56" s="101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7"/>
    </row>
    <row r="57" spans="1:15" ht="15" x14ac:dyDescent="0.25">
      <c r="A57" s="8">
        <v>71</v>
      </c>
      <c r="B57" s="9" t="s">
        <v>81</v>
      </c>
      <c r="C57" s="101">
        <v>100</v>
      </c>
      <c r="D57" s="117">
        <v>1.1000000000000001</v>
      </c>
      <c r="E57" s="117">
        <v>0.2</v>
      </c>
      <c r="F57" s="117">
        <v>3.8</v>
      </c>
      <c r="G57" s="117">
        <v>24</v>
      </c>
      <c r="H57" s="117">
        <v>0.06</v>
      </c>
      <c r="I57" s="117">
        <v>25</v>
      </c>
      <c r="J57" s="117">
        <v>0</v>
      </c>
      <c r="K57" s="117">
        <v>0.7</v>
      </c>
      <c r="L57" s="117">
        <v>14</v>
      </c>
      <c r="M57" s="117">
        <v>26</v>
      </c>
      <c r="N57" s="117">
        <v>20</v>
      </c>
      <c r="O57" s="118">
        <v>0.9</v>
      </c>
    </row>
    <row r="58" spans="1:15" ht="30" x14ac:dyDescent="0.25">
      <c r="A58" s="8">
        <v>103</v>
      </c>
      <c r="B58" s="9" t="s">
        <v>47</v>
      </c>
      <c r="C58" s="101" t="s">
        <v>36</v>
      </c>
      <c r="D58" s="117">
        <v>2.73</v>
      </c>
      <c r="E58" s="119">
        <v>2.8</v>
      </c>
      <c r="F58" s="117">
        <v>20.45</v>
      </c>
      <c r="G58" s="117">
        <v>117.9</v>
      </c>
      <c r="H58" s="119">
        <v>0.15</v>
      </c>
      <c r="I58" s="117">
        <v>8.25</v>
      </c>
      <c r="J58" s="117">
        <v>0</v>
      </c>
      <c r="K58" s="117">
        <v>1.23</v>
      </c>
      <c r="L58" s="84">
        <v>15.2</v>
      </c>
      <c r="M58" s="117">
        <v>63.55</v>
      </c>
      <c r="N58" s="117">
        <v>24.05</v>
      </c>
      <c r="O58" s="118">
        <v>0.98</v>
      </c>
    </row>
    <row r="59" spans="1:15" ht="15" x14ac:dyDescent="0.25">
      <c r="A59" s="8">
        <v>246</v>
      </c>
      <c r="B59" s="9" t="s">
        <v>90</v>
      </c>
      <c r="C59" s="101">
        <v>100</v>
      </c>
      <c r="D59" s="117">
        <v>13.36</v>
      </c>
      <c r="E59" s="119">
        <v>14.08</v>
      </c>
      <c r="F59" s="117">
        <v>3.27</v>
      </c>
      <c r="G59" s="117">
        <v>164</v>
      </c>
      <c r="H59" s="119">
        <v>0.01</v>
      </c>
      <c r="I59" s="117">
        <v>1.2</v>
      </c>
      <c r="J59" s="117">
        <v>0</v>
      </c>
      <c r="K59" s="117">
        <v>0</v>
      </c>
      <c r="L59" s="84">
        <v>23.6</v>
      </c>
      <c r="M59" s="117">
        <v>117.03</v>
      </c>
      <c r="N59" s="117">
        <v>20.27</v>
      </c>
      <c r="O59" s="118">
        <v>2</v>
      </c>
    </row>
    <row r="60" spans="1:15" ht="15" x14ac:dyDescent="0.25">
      <c r="A60" s="8">
        <v>302</v>
      </c>
      <c r="B60" s="9" t="s">
        <v>46</v>
      </c>
      <c r="C60" s="107">
        <v>150</v>
      </c>
      <c r="D60" s="6">
        <v>8.9</v>
      </c>
      <c r="E60" s="6">
        <v>4.0999999999999996</v>
      </c>
      <c r="F60" s="6">
        <v>39.840000000000003</v>
      </c>
      <c r="G60" s="6">
        <v>231.86</v>
      </c>
      <c r="H60" s="6">
        <v>0.2</v>
      </c>
      <c r="I60" s="12">
        <v>0</v>
      </c>
      <c r="J60" s="12">
        <v>0</v>
      </c>
      <c r="K60" s="12">
        <v>0</v>
      </c>
      <c r="L60" s="12">
        <v>14.6</v>
      </c>
      <c r="M60" s="6">
        <v>210</v>
      </c>
      <c r="N60" s="6">
        <v>140</v>
      </c>
      <c r="O60" s="7">
        <v>5.01</v>
      </c>
    </row>
    <row r="61" spans="1:15" ht="15" x14ac:dyDescent="0.25">
      <c r="A61" s="8">
        <v>388</v>
      </c>
      <c r="B61" s="9" t="s">
        <v>59</v>
      </c>
      <c r="C61" s="101">
        <v>200</v>
      </c>
      <c r="D61" s="6">
        <v>0.4</v>
      </c>
      <c r="E61" s="6">
        <v>0.27</v>
      </c>
      <c r="F61" s="6">
        <v>17.2</v>
      </c>
      <c r="G61" s="6">
        <v>72.8</v>
      </c>
      <c r="H61" s="6">
        <v>0.02</v>
      </c>
      <c r="I61" s="6">
        <v>0.8</v>
      </c>
      <c r="J61" s="6">
        <v>0</v>
      </c>
      <c r="K61" s="6">
        <v>0.2</v>
      </c>
      <c r="L61" s="6">
        <v>5.84</v>
      </c>
      <c r="M61" s="6">
        <v>46</v>
      </c>
      <c r="N61" s="6">
        <v>33</v>
      </c>
      <c r="O61" s="7">
        <v>0.96</v>
      </c>
    </row>
    <row r="62" spans="1:15" ht="15" x14ac:dyDescent="0.25">
      <c r="A62" s="114" t="s">
        <v>42</v>
      </c>
      <c r="B62" s="9" t="s">
        <v>34</v>
      </c>
      <c r="C62" s="101">
        <v>30</v>
      </c>
      <c r="D62" s="117">
        <v>2.2799999999999998</v>
      </c>
      <c r="E62" s="117">
        <v>0.24</v>
      </c>
      <c r="F62" s="117">
        <v>14.76</v>
      </c>
      <c r="G62" s="117">
        <v>70.5</v>
      </c>
      <c r="H62" s="117">
        <v>3.3000000000000002E-2</v>
      </c>
      <c r="I62" s="117">
        <v>0</v>
      </c>
      <c r="J62" s="117">
        <v>0</v>
      </c>
      <c r="K62" s="117">
        <v>0.33</v>
      </c>
      <c r="L62" s="117">
        <v>6</v>
      </c>
      <c r="M62" s="117">
        <v>19.5</v>
      </c>
      <c r="N62" s="117">
        <v>4.2</v>
      </c>
      <c r="O62" s="118">
        <v>0.33</v>
      </c>
    </row>
    <row r="63" spans="1:15" ht="15" x14ac:dyDescent="0.25">
      <c r="A63" s="114" t="s">
        <v>43</v>
      </c>
      <c r="B63" s="9" t="s">
        <v>80</v>
      </c>
      <c r="C63" s="101">
        <v>50</v>
      </c>
      <c r="D63" s="117">
        <v>3.3</v>
      </c>
      <c r="E63" s="117">
        <v>0.6</v>
      </c>
      <c r="F63" s="117">
        <v>16.7</v>
      </c>
      <c r="G63" s="117">
        <v>87</v>
      </c>
      <c r="H63" s="117">
        <v>0.09</v>
      </c>
      <c r="I63" s="117">
        <v>0</v>
      </c>
      <c r="J63" s="117">
        <v>0</v>
      </c>
      <c r="K63" s="117">
        <v>0.7</v>
      </c>
      <c r="L63" s="117">
        <v>17.5</v>
      </c>
      <c r="M63" s="117">
        <v>79</v>
      </c>
      <c r="N63" s="117">
        <v>23.5</v>
      </c>
      <c r="O63" s="118">
        <v>1.95</v>
      </c>
    </row>
    <row r="64" spans="1:15" ht="16.5" thickBot="1" x14ac:dyDescent="0.3">
      <c r="A64" s="8"/>
      <c r="B64" s="64" t="s">
        <v>16</v>
      </c>
      <c r="C64" s="101"/>
      <c r="D64" s="10">
        <f t="shared" ref="D64:M64" si="7">SUM(D57:D63)</f>
        <v>32.069999999999993</v>
      </c>
      <c r="E64" s="10">
        <f t="shared" si="7"/>
        <v>22.29</v>
      </c>
      <c r="F64" s="10">
        <f t="shared" si="7"/>
        <v>116.02000000000001</v>
      </c>
      <c r="G64" s="10">
        <f t="shared" si="7"/>
        <v>768.06</v>
      </c>
      <c r="H64" s="10">
        <f t="shared" si="7"/>
        <v>0.56300000000000006</v>
      </c>
      <c r="I64" s="10">
        <f t="shared" si="7"/>
        <v>35.25</v>
      </c>
      <c r="J64" s="10">
        <f t="shared" ref="J64" si="8">SUM(J57:J63)</f>
        <v>0</v>
      </c>
      <c r="K64" s="10">
        <f>SUM(K57:K63)</f>
        <v>3.16</v>
      </c>
      <c r="L64" s="10">
        <f t="shared" si="7"/>
        <v>96.74</v>
      </c>
      <c r="M64" s="10">
        <f t="shared" si="7"/>
        <v>561.07999999999993</v>
      </c>
      <c r="N64" s="10">
        <f t="shared" ref="N64" si="9">SUM(N57:N63)</f>
        <v>265.02</v>
      </c>
      <c r="O64" s="11">
        <f>SUM(O57:O63)</f>
        <v>12.13</v>
      </c>
    </row>
    <row r="65" spans="1:15" s="1" customFormat="1" ht="15.75" thickBot="1" x14ac:dyDescent="0.3">
      <c r="A65" s="214" t="s">
        <v>0</v>
      </c>
      <c r="B65" s="210" t="s">
        <v>29</v>
      </c>
      <c r="C65" s="219" t="s">
        <v>30</v>
      </c>
      <c r="D65" s="222" t="s">
        <v>1</v>
      </c>
      <c r="E65" s="223"/>
      <c r="F65" s="224"/>
      <c r="G65" s="42" t="s">
        <v>2</v>
      </c>
      <c r="H65" s="222" t="s">
        <v>3</v>
      </c>
      <c r="I65" s="223"/>
      <c r="J65" s="223"/>
      <c r="K65" s="224"/>
      <c r="L65" s="225" t="s">
        <v>4</v>
      </c>
      <c r="M65" s="226"/>
      <c r="N65" s="226"/>
      <c r="O65" s="227"/>
    </row>
    <row r="66" spans="1:15" ht="15" x14ac:dyDescent="0.25">
      <c r="A66" s="216"/>
      <c r="B66" s="217"/>
      <c r="C66" s="220"/>
      <c r="D66" s="210" t="s">
        <v>5</v>
      </c>
      <c r="E66" s="214" t="s">
        <v>6</v>
      </c>
      <c r="F66" s="214" t="s">
        <v>7</v>
      </c>
      <c r="G66" s="43" t="s">
        <v>8</v>
      </c>
      <c r="H66" s="214" t="s">
        <v>9</v>
      </c>
      <c r="I66" s="214" t="s">
        <v>10</v>
      </c>
      <c r="J66" s="214" t="s">
        <v>25</v>
      </c>
      <c r="K66" s="214" t="s">
        <v>28</v>
      </c>
      <c r="L66" s="214" t="s">
        <v>11</v>
      </c>
      <c r="M66" s="214" t="s">
        <v>26</v>
      </c>
      <c r="N66" s="214" t="s">
        <v>27</v>
      </c>
      <c r="O66" s="214" t="s">
        <v>44</v>
      </c>
    </row>
    <row r="67" spans="1:15" ht="15.75" thickBot="1" x14ac:dyDescent="0.3">
      <c r="A67" s="215"/>
      <c r="B67" s="218"/>
      <c r="C67" s="221"/>
      <c r="D67" s="211"/>
      <c r="E67" s="215"/>
      <c r="F67" s="215"/>
      <c r="G67" s="44" t="s">
        <v>12</v>
      </c>
      <c r="H67" s="215"/>
      <c r="I67" s="215"/>
      <c r="J67" s="215"/>
      <c r="K67" s="215"/>
      <c r="L67" s="215"/>
      <c r="M67" s="215"/>
      <c r="N67" s="215"/>
      <c r="O67" s="215"/>
    </row>
    <row r="68" spans="1:15" ht="15.75" x14ac:dyDescent="0.25">
      <c r="A68" s="80" t="s">
        <v>32</v>
      </c>
      <c r="B68" s="45" t="s">
        <v>22</v>
      </c>
      <c r="C68" s="101"/>
      <c r="D68" s="6"/>
      <c r="E68" s="4"/>
      <c r="F68" s="6"/>
      <c r="G68" s="4"/>
      <c r="H68" s="4"/>
      <c r="I68" s="4"/>
      <c r="J68" s="24"/>
      <c r="K68" s="24"/>
      <c r="L68" s="4"/>
      <c r="M68" s="4"/>
      <c r="N68" s="4"/>
      <c r="O68" s="5"/>
    </row>
    <row r="69" spans="1:15" ht="15" x14ac:dyDescent="0.25">
      <c r="A69" s="8">
        <v>75</v>
      </c>
      <c r="B69" s="9" t="s">
        <v>83</v>
      </c>
      <c r="C69" s="101">
        <v>100</v>
      </c>
      <c r="D69" s="77">
        <v>2.0139999999999998</v>
      </c>
      <c r="E69" s="77">
        <v>0.10199999999999999</v>
      </c>
      <c r="F69" s="77">
        <v>20.55</v>
      </c>
      <c r="G69" s="77">
        <v>91.2</v>
      </c>
      <c r="H69" s="77">
        <v>4.2999999999999997E-2</v>
      </c>
      <c r="I69" s="77">
        <v>4.218</v>
      </c>
      <c r="J69" s="115">
        <v>0</v>
      </c>
      <c r="K69" s="115">
        <v>20.3</v>
      </c>
      <c r="L69" s="77">
        <v>46.53</v>
      </c>
      <c r="M69" s="77">
        <v>60.92</v>
      </c>
      <c r="N69" s="77">
        <v>32.24</v>
      </c>
      <c r="O69" s="83">
        <v>1.004</v>
      </c>
    </row>
    <row r="70" spans="1:15" ht="16.149999999999999" customHeight="1" x14ac:dyDescent="0.25">
      <c r="A70" s="8">
        <v>104</v>
      </c>
      <c r="B70" s="9" t="s">
        <v>84</v>
      </c>
      <c r="C70" s="101">
        <v>250</v>
      </c>
      <c r="D70" s="6">
        <v>2.19</v>
      </c>
      <c r="E70" s="6">
        <v>2.78</v>
      </c>
      <c r="F70" s="6">
        <v>15.39</v>
      </c>
      <c r="G70" s="6">
        <v>106</v>
      </c>
      <c r="H70" s="6">
        <v>7.0000000000000007E-2</v>
      </c>
      <c r="I70" s="6">
        <v>11.07</v>
      </c>
      <c r="J70" s="6">
        <v>0</v>
      </c>
      <c r="K70" s="6">
        <v>1.27</v>
      </c>
      <c r="L70" s="6">
        <v>29.7</v>
      </c>
      <c r="M70" s="6">
        <v>72.22</v>
      </c>
      <c r="N70" s="6">
        <v>29.67</v>
      </c>
      <c r="O70" s="7">
        <v>1.1499999999999999</v>
      </c>
    </row>
    <row r="71" spans="1:15" ht="15" x14ac:dyDescent="0.25">
      <c r="A71" s="8" t="s">
        <v>75</v>
      </c>
      <c r="B71" s="9" t="s">
        <v>60</v>
      </c>
      <c r="C71" s="101">
        <v>100</v>
      </c>
      <c r="D71" s="77">
        <v>16.100000000000001</v>
      </c>
      <c r="E71" s="77">
        <v>14.1</v>
      </c>
      <c r="F71" s="77">
        <v>4.97</v>
      </c>
      <c r="G71" s="77">
        <v>211</v>
      </c>
      <c r="H71" s="77">
        <v>4.8000000000000001E-2</v>
      </c>
      <c r="I71" s="77">
        <v>0.128</v>
      </c>
      <c r="J71" s="115">
        <v>12.8</v>
      </c>
      <c r="K71" s="115">
        <v>0.24</v>
      </c>
      <c r="L71" s="77">
        <v>35.200000000000003</v>
      </c>
      <c r="M71" s="77">
        <v>28.16</v>
      </c>
      <c r="N71" s="83">
        <v>16.64</v>
      </c>
      <c r="O71" s="83">
        <v>1.41</v>
      </c>
    </row>
    <row r="72" spans="1:15" ht="15" x14ac:dyDescent="0.25">
      <c r="A72" s="8">
        <v>330</v>
      </c>
      <c r="B72" s="9" t="s">
        <v>62</v>
      </c>
      <c r="C72" s="107">
        <v>50</v>
      </c>
      <c r="D72" s="6">
        <v>0.7</v>
      </c>
      <c r="E72" s="6">
        <v>2.5</v>
      </c>
      <c r="F72" s="6">
        <v>2.93</v>
      </c>
      <c r="G72" s="6">
        <v>37.049999999999997</v>
      </c>
      <c r="H72" s="6">
        <v>0.01</v>
      </c>
      <c r="I72" s="12">
        <v>1.9E-2</v>
      </c>
      <c r="J72" s="12">
        <v>16.899999999999999</v>
      </c>
      <c r="K72" s="12">
        <v>0.11799999999999999</v>
      </c>
      <c r="L72" s="12">
        <v>13.65</v>
      </c>
      <c r="M72" s="6">
        <v>11.365</v>
      </c>
      <c r="N72" s="6">
        <v>2.64</v>
      </c>
      <c r="O72" s="7">
        <v>0.104</v>
      </c>
    </row>
    <row r="73" spans="1:15" ht="15" x14ac:dyDescent="0.25">
      <c r="A73" s="8">
        <v>312</v>
      </c>
      <c r="B73" s="9" t="s">
        <v>18</v>
      </c>
      <c r="C73" s="101">
        <v>150</v>
      </c>
      <c r="D73" s="6">
        <v>3.08</v>
      </c>
      <c r="E73" s="6">
        <v>2.33</v>
      </c>
      <c r="F73" s="6">
        <v>19.13</v>
      </c>
      <c r="G73" s="6">
        <v>109.73</v>
      </c>
      <c r="H73" s="6">
        <v>1.54</v>
      </c>
      <c r="I73" s="6">
        <v>5</v>
      </c>
      <c r="J73" s="25">
        <v>44.2</v>
      </c>
      <c r="K73" s="25">
        <v>0.2</v>
      </c>
      <c r="L73" s="6">
        <v>51</v>
      </c>
      <c r="M73" s="6">
        <v>102.6</v>
      </c>
      <c r="N73" s="6">
        <v>35.6</v>
      </c>
      <c r="O73" s="7">
        <v>1.62</v>
      </c>
    </row>
    <row r="74" spans="1:15" ht="15" x14ac:dyDescent="0.25">
      <c r="A74" s="8">
        <v>348</v>
      </c>
      <c r="B74" s="9" t="s">
        <v>53</v>
      </c>
      <c r="C74" s="101">
        <v>200</v>
      </c>
      <c r="D74" s="6">
        <v>0.34599999999999997</v>
      </c>
      <c r="E74" s="6">
        <v>0.08</v>
      </c>
      <c r="F74" s="6">
        <v>29.85</v>
      </c>
      <c r="G74" s="6">
        <v>122.2</v>
      </c>
      <c r="H74" s="6">
        <v>2.1999999999999999E-2</v>
      </c>
      <c r="I74" s="6">
        <v>0</v>
      </c>
      <c r="J74" s="6">
        <v>0</v>
      </c>
      <c r="K74" s="6">
        <v>0.08</v>
      </c>
      <c r="L74" s="6">
        <v>20.32</v>
      </c>
      <c r="M74" s="6">
        <v>19.36</v>
      </c>
      <c r="N74" s="6">
        <v>8.1199999999999992</v>
      </c>
      <c r="O74" s="7">
        <v>0.45</v>
      </c>
    </row>
    <row r="75" spans="1:15" s="1" customFormat="1" ht="15" x14ac:dyDescent="0.25">
      <c r="A75" s="114" t="s">
        <v>42</v>
      </c>
      <c r="B75" s="9" t="s">
        <v>34</v>
      </c>
      <c r="C75" s="101">
        <v>30</v>
      </c>
      <c r="D75" s="117">
        <v>2.2799999999999998</v>
      </c>
      <c r="E75" s="117">
        <v>0.24</v>
      </c>
      <c r="F75" s="117">
        <v>14.76</v>
      </c>
      <c r="G75" s="117">
        <v>70.5</v>
      </c>
      <c r="H75" s="117">
        <v>3.3000000000000002E-2</v>
      </c>
      <c r="I75" s="117">
        <v>0</v>
      </c>
      <c r="J75" s="117">
        <v>0</v>
      </c>
      <c r="K75" s="117">
        <v>0.33</v>
      </c>
      <c r="L75" s="117">
        <v>6</v>
      </c>
      <c r="M75" s="117">
        <v>19.5</v>
      </c>
      <c r="N75" s="117">
        <v>4.2</v>
      </c>
      <c r="O75" s="118">
        <v>0.33</v>
      </c>
    </row>
    <row r="76" spans="1:15" ht="15" x14ac:dyDescent="0.25">
      <c r="A76" s="114" t="s">
        <v>43</v>
      </c>
      <c r="B76" s="9" t="s">
        <v>80</v>
      </c>
      <c r="C76" s="101">
        <v>50</v>
      </c>
      <c r="D76" s="117">
        <v>3.3</v>
      </c>
      <c r="E76" s="117">
        <v>0.6</v>
      </c>
      <c r="F76" s="117">
        <v>16.7</v>
      </c>
      <c r="G76" s="117">
        <v>87</v>
      </c>
      <c r="H76" s="117">
        <v>0.09</v>
      </c>
      <c r="I76" s="117">
        <v>0</v>
      </c>
      <c r="J76" s="117">
        <v>0</v>
      </c>
      <c r="K76" s="117">
        <v>0.7</v>
      </c>
      <c r="L76" s="117">
        <v>17.5</v>
      </c>
      <c r="M76" s="117">
        <v>79</v>
      </c>
      <c r="N76" s="117">
        <v>23.5</v>
      </c>
      <c r="O76" s="118">
        <v>1.95</v>
      </c>
    </row>
    <row r="77" spans="1:15" ht="16.5" thickBot="1" x14ac:dyDescent="0.3">
      <c r="A77" s="8"/>
      <c r="B77" s="64" t="s">
        <v>16</v>
      </c>
      <c r="C77" s="101"/>
      <c r="D77" s="10">
        <f>SUM(D69:D76)</f>
        <v>30.010000000000005</v>
      </c>
      <c r="E77" s="10">
        <f>SUM(E69:E76)</f>
        <v>22.731999999999996</v>
      </c>
      <c r="F77" s="10">
        <f t="shared" ref="F77:M77" si="10">SUM(F69:F76)</f>
        <v>124.28</v>
      </c>
      <c r="G77" s="10">
        <f t="shared" si="10"/>
        <v>834.68000000000006</v>
      </c>
      <c r="H77" s="10">
        <f t="shared" si="10"/>
        <v>1.8560000000000001</v>
      </c>
      <c r="I77" s="10">
        <f t="shared" si="10"/>
        <v>20.435000000000002</v>
      </c>
      <c r="J77" s="10">
        <f t="shared" ref="J77" si="11">SUM(J69:J76)</f>
        <v>73.900000000000006</v>
      </c>
      <c r="K77" s="10">
        <f>SUM(K69:K76)</f>
        <v>23.237999999999992</v>
      </c>
      <c r="L77" s="10">
        <f t="shared" si="10"/>
        <v>219.9</v>
      </c>
      <c r="M77" s="10">
        <f t="shared" si="10"/>
        <v>393.125</v>
      </c>
      <c r="N77" s="10">
        <f t="shared" ref="N77" si="12">SUM(N69:N76)</f>
        <v>152.61000000000001</v>
      </c>
      <c r="O77" s="11">
        <f>SUM(O69:O76)</f>
        <v>8.0180000000000007</v>
      </c>
    </row>
    <row r="78" spans="1:15" ht="15.75" customHeight="1" thickBot="1" x14ac:dyDescent="0.3">
      <c r="A78" s="214" t="s">
        <v>0</v>
      </c>
      <c r="B78" s="210" t="s">
        <v>29</v>
      </c>
      <c r="C78" s="239" t="s">
        <v>30</v>
      </c>
      <c r="D78" s="222" t="s">
        <v>1</v>
      </c>
      <c r="E78" s="223"/>
      <c r="F78" s="224"/>
      <c r="G78" s="42" t="s">
        <v>2</v>
      </c>
      <c r="H78" s="222" t="s">
        <v>3</v>
      </c>
      <c r="I78" s="223"/>
      <c r="J78" s="223"/>
      <c r="K78" s="224"/>
      <c r="L78" s="222" t="s">
        <v>4</v>
      </c>
      <c r="M78" s="223"/>
      <c r="N78" s="223"/>
      <c r="O78" s="224"/>
    </row>
    <row r="79" spans="1:15" ht="15" x14ac:dyDescent="0.25">
      <c r="A79" s="216"/>
      <c r="B79" s="238"/>
      <c r="C79" s="240"/>
      <c r="D79" s="210" t="s">
        <v>5</v>
      </c>
      <c r="E79" s="214" t="s">
        <v>6</v>
      </c>
      <c r="F79" s="214" t="s">
        <v>7</v>
      </c>
      <c r="G79" s="43" t="s">
        <v>8</v>
      </c>
      <c r="H79" s="214" t="s">
        <v>9</v>
      </c>
      <c r="I79" s="214" t="s">
        <v>10</v>
      </c>
      <c r="J79" s="214" t="s">
        <v>25</v>
      </c>
      <c r="K79" s="214" t="s">
        <v>28</v>
      </c>
      <c r="L79" s="214" t="s">
        <v>11</v>
      </c>
      <c r="M79" s="214" t="s">
        <v>26</v>
      </c>
      <c r="N79" s="214" t="s">
        <v>27</v>
      </c>
      <c r="O79" s="214" t="s">
        <v>44</v>
      </c>
    </row>
    <row r="80" spans="1:15" s="1" customFormat="1" ht="15.75" thickBot="1" x14ac:dyDescent="0.3">
      <c r="A80" s="215"/>
      <c r="B80" s="211"/>
      <c r="C80" s="241"/>
      <c r="D80" s="211"/>
      <c r="E80" s="215"/>
      <c r="F80" s="215"/>
      <c r="G80" s="44" t="s">
        <v>12</v>
      </c>
      <c r="H80" s="215"/>
      <c r="I80" s="215"/>
      <c r="J80" s="215"/>
      <c r="K80" s="215"/>
      <c r="L80" s="215"/>
      <c r="M80" s="215"/>
      <c r="N80" s="215"/>
      <c r="O80" s="215"/>
    </row>
    <row r="81" spans="1:15" ht="21" x14ac:dyDescent="0.35">
      <c r="A81" s="47"/>
      <c r="B81" s="48" t="s">
        <v>23</v>
      </c>
      <c r="C81" s="103"/>
      <c r="D81" s="49"/>
      <c r="E81" s="49"/>
      <c r="F81" s="49"/>
      <c r="G81" s="49"/>
      <c r="H81" s="49"/>
      <c r="I81" s="49"/>
      <c r="J81" s="50"/>
      <c r="K81" s="50"/>
      <c r="L81" s="49"/>
      <c r="M81" s="49"/>
      <c r="N81" s="49"/>
      <c r="O81" s="51"/>
    </row>
    <row r="82" spans="1:15" ht="15.75" x14ac:dyDescent="0.25">
      <c r="A82" s="13"/>
      <c r="B82" s="3" t="s">
        <v>14</v>
      </c>
      <c r="C82" s="101"/>
      <c r="D82" s="73"/>
      <c r="E82" s="28"/>
      <c r="F82" s="73"/>
      <c r="G82" s="73"/>
      <c r="H82" s="73"/>
      <c r="I82" s="74"/>
      <c r="J82" s="75"/>
      <c r="K82" s="75"/>
      <c r="L82" s="17"/>
      <c r="M82" s="17"/>
      <c r="N82" s="17"/>
      <c r="O82" s="18"/>
    </row>
    <row r="83" spans="1:15" ht="16.5" thickBot="1" x14ac:dyDescent="0.3">
      <c r="A83" s="52"/>
      <c r="B83" s="53" t="s">
        <v>24</v>
      </c>
      <c r="C83" s="109"/>
      <c r="D83" s="54"/>
      <c r="E83" s="76"/>
      <c r="F83" s="54"/>
      <c r="G83" s="54"/>
      <c r="H83" s="54"/>
      <c r="I83" s="55"/>
      <c r="J83" s="55"/>
      <c r="K83" s="55"/>
      <c r="L83" s="54"/>
      <c r="M83" s="54"/>
      <c r="N83" s="54"/>
      <c r="O83" s="56"/>
    </row>
    <row r="84" spans="1:15" ht="15.75" thickBot="1" x14ac:dyDescent="0.3">
      <c r="A84" s="214" t="s">
        <v>0</v>
      </c>
      <c r="B84" s="210" t="s">
        <v>29</v>
      </c>
      <c r="C84" s="219" t="s">
        <v>30</v>
      </c>
      <c r="D84" s="235" t="s">
        <v>1</v>
      </c>
      <c r="E84" s="236"/>
      <c r="F84" s="237"/>
      <c r="G84" s="92" t="s">
        <v>2</v>
      </c>
      <c r="H84" s="235" t="s">
        <v>3</v>
      </c>
      <c r="I84" s="236"/>
      <c r="J84" s="236"/>
      <c r="K84" s="237"/>
      <c r="L84" s="228" t="s">
        <v>4</v>
      </c>
      <c r="M84" s="229"/>
      <c r="N84" s="229"/>
      <c r="O84" s="230"/>
    </row>
    <row r="85" spans="1:15" ht="15" x14ac:dyDescent="0.25">
      <c r="A85" s="216"/>
      <c r="B85" s="217"/>
      <c r="C85" s="220"/>
      <c r="D85" s="231" t="s">
        <v>5</v>
      </c>
      <c r="E85" s="233" t="s">
        <v>6</v>
      </c>
      <c r="F85" s="233" t="s">
        <v>7</v>
      </c>
      <c r="G85" s="93" t="s">
        <v>8</v>
      </c>
      <c r="H85" s="233" t="s">
        <v>9</v>
      </c>
      <c r="I85" s="233" t="s">
        <v>10</v>
      </c>
      <c r="J85" s="233" t="s">
        <v>25</v>
      </c>
      <c r="K85" s="233" t="s">
        <v>28</v>
      </c>
      <c r="L85" s="214" t="s">
        <v>11</v>
      </c>
      <c r="M85" s="214" t="s">
        <v>26</v>
      </c>
      <c r="N85" s="214" t="s">
        <v>27</v>
      </c>
      <c r="O85" s="214" t="s">
        <v>44</v>
      </c>
    </row>
    <row r="86" spans="1:15" ht="15.75" thickBot="1" x14ac:dyDescent="0.3">
      <c r="A86" s="215"/>
      <c r="B86" s="218"/>
      <c r="C86" s="221"/>
      <c r="D86" s="232"/>
      <c r="E86" s="234"/>
      <c r="F86" s="234"/>
      <c r="G86" s="94" t="s">
        <v>12</v>
      </c>
      <c r="H86" s="234"/>
      <c r="I86" s="234"/>
      <c r="J86" s="234"/>
      <c r="K86" s="234"/>
      <c r="L86" s="215"/>
      <c r="M86" s="215"/>
      <c r="N86" s="215"/>
      <c r="O86" s="215"/>
    </row>
    <row r="87" spans="1:15" ht="15.75" x14ac:dyDescent="0.25">
      <c r="A87" s="80" t="s">
        <v>32</v>
      </c>
      <c r="B87" s="45" t="s">
        <v>73</v>
      </c>
      <c r="C87" s="101"/>
      <c r="D87" s="6"/>
      <c r="E87" s="6"/>
      <c r="F87" s="6"/>
      <c r="G87" s="6"/>
      <c r="H87" s="6"/>
      <c r="I87" s="6"/>
      <c r="J87" s="25"/>
      <c r="K87" s="25"/>
      <c r="L87" s="6"/>
      <c r="M87" s="6"/>
      <c r="N87" s="22"/>
      <c r="O87" s="23"/>
    </row>
    <row r="88" spans="1:15" ht="15.75" x14ac:dyDescent="0.25">
      <c r="A88" s="8"/>
      <c r="B88" s="38" t="s">
        <v>17</v>
      </c>
      <c r="C88" s="101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1"/>
    </row>
    <row r="89" spans="1:15" ht="15" x14ac:dyDescent="0.25">
      <c r="A89" s="8">
        <v>20</v>
      </c>
      <c r="B89" s="9" t="s">
        <v>92</v>
      </c>
      <c r="C89" s="101">
        <v>100</v>
      </c>
      <c r="D89" s="117">
        <v>0.67</v>
      </c>
      <c r="E89" s="117">
        <v>6.09</v>
      </c>
      <c r="F89" s="117">
        <v>1.81</v>
      </c>
      <c r="G89" s="117">
        <v>64.650000000000006</v>
      </c>
      <c r="H89" s="117">
        <v>0.03</v>
      </c>
      <c r="I89" s="117">
        <v>6.65</v>
      </c>
      <c r="J89" s="117">
        <v>0</v>
      </c>
      <c r="K89" s="117">
        <v>2.74</v>
      </c>
      <c r="L89" s="117">
        <v>16.149999999999999</v>
      </c>
      <c r="M89" s="117">
        <v>28.62</v>
      </c>
      <c r="N89" s="117">
        <v>13.3</v>
      </c>
      <c r="O89" s="118">
        <v>0.48</v>
      </c>
    </row>
    <row r="90" spans="1:15" ht="30" x14ac:dyDescent="0.25">
      <c r="A90" s="8" t="s">
        <v>86</v>
      </c>
      <c r="B90" s="9" t="s">
        <v>87</v>
      </c>
      <c r="C90" s="101">
        <v>250</v>
      </c>
      <c r="D90" s="6">
        <v>1.9</v>
      </c>
      <c r="E90" s="6">
        <v>2.92</v>
      </c>
      <c r="F90" s="6">
        <v>12.83</v>
      </c>
      <c r="G90" s="6">
        <v>85</v>
      </c>
      <c r="H90" s="6">
        <v>0.09</v>
      </c>
      <c r="I90" s="6">
        <v>7.68</v>
      </c>
      <c r="J90" s="6">
        <v>0</v>
      </c>
      <c r="K90" s="6">
        <v>2.35</v>
      </c>
      <c r="L90" s="6">
        <v>15.5</v>
      </c>
      <c r="M90" s="6">
        <v>63</v>
      </c>
      <c r="N90" s="6">
        <v>26.25</v>
      </c>
      <c r="O90" s="7">
        <v>0.93</v>
      </c>
    </row>
    <row r="91" spans="1:15" ht="30" x14ac:dyDescent="0.25">
      <c r="A91" s="8" t="s">
        <v>77</v>
      </c>
      <c r="B91" s="9" t="s">
        <v>64</v>
      </c>
      <c r="C91" s="101" t="s">
        <v>89</v>
      </c>
      <c r="D91" s="6">
        <v>15.24</v>
      </c>
      <c r="E91" s="6">
        <v>15.64</v>
      </c>
      <c r="F91" s="6">
        <v>13.04</v>
      </c>
      <c r="G91" s="6">
        <v>228</v>
      </c>
      <c r="H91" s="6">
        <v>0.1</v>
      </c>
      <c r="I91" s="6">
        <v>0.24</v>
      </c>
      <c r="J91" s="6">
        <v>36.94</v>
      </c>
      <c r="K91" s="6">
        <v>0.78</v>
      </c>
      <c r="L91" s="6">
        <v>55.38</v>
      </c>
      <c r="M91" s="6">
        <v>163.78</v>
      </c>
      <c r="N91" s="6">
        <v>30.5</v>
      </c>
      <c r="O91" s="6">
        <v>13.2</v>
      </c>
    </row>
    <row r="92" spans="1:15" ht="15" x14ac:dyDescent="0.25">
      <c r="A92" s="8">
        <v>311</v>
      </c>
      <c r="B92" s="9" t="s">
        <v>45</v>
      </c>
      <c r="C92" s="101">
        <v>200</v>
      </c>
      <c r="D92" s="6">
        <v>4.68</v>
      </c>
      <c r="E92" s="6">
        <v>4.97</v>
      </c>
      <c r="F92" s="6">
        <v>26.32</v>
      </c>
      <c r="G92" s="6">
        <v>168.8</v>
      </c>
      <c r="H92" s="6">
        <v>0.17799999999999999</v>
      </c>
      <c r="I92" s="6">
        <v>21.55</v>
      </c>
      <c r="J92" s="6">
        <v>0</v>
      </c>
      <c r="K92" s="6">
        <v>0</v>
      </c>
      <c r="L92" s="6">
        <v>79.599999999999994</v>
      </c>
      <c r="M92" s="6">
        <v>130.06</v>
      </c>
      <c r="N92" s="6">
        <v>37.22</v>
      </c>
      <c r="O92" s="7">
        <v>7.24</v>
      </c>
    </row>
    <row r="93" spans="1:15" ht="15" x14ac:dyDescent="0.25">
      <c r="A93" s="8">
        <v>342</v>
      </c>
      <c r="B93" s="9" t="s">
        <v>54</v>
      </c>
      <c r="C93" s="101">
        <v>200</v>
      </c>
      <c r="D93" s="85">
        <v>0.16</v>
      </c>
      <c r="E93" s="117">
        <v>0.46</v>
      </c>
      <c r="F93" s="117">
        <v>27.88</v>
      </c>
      <c r="G93" s="117">
        <v>114.6</v>
      </c>
      <c r="H93" s="117">
        <v>1.2E-2</v>
      </c>
      <c r="I93" s="117">
        <v>0.9</v>
      </c>
      <c r="J93" s="117">
        <v>0</v>
      </c>
      <c r="K93" s="117">
        <v>0.08</v>
      </c>
      <c r="L93" s="117">
        <v>14.18</v>
      </c>
      <c r="M93" s="117">
        <v>4.4000000000000004</v>
      </c>
      <c r="N93" s="117">
        <v>5.14</v>
      </c>
      <c r="O93" s="118">
        <v>0.95</v>
      </c>
    </row>
    <row r="94" spans="1:15" ht="15" x14ac:dyDescent="0.25">
      <c r="A94" s="114" t="s">
        <v>42</v>
      </c>
      <c r="B94" s="9" t="s">
        <v>34</v>
      </c>
      <c r="C94" s="101">
        <v>30</v>
      </c>
      <c r="D94" s="117">
        <v>2.2799999999999998</v>
      </c>
      <c r="E94" s="117">
        <v>0.24</v>
      </c>
      <c r="F94" s="117">
        <v>14.76</v>
      </c>
      <c r="G94" s="117">
        <v>70.5</v>
      </c>
      <c r="H94" s="117">
        <v>3.3000000000000002E-2</v>
      </c>
      <c r="I94" s="117">
        <v>0</v>
      </c>
      <c r="J94" s="117">
        <v>0</v>
      </c>
      <c r="K94" s="117">
        <v>0.33</v>
      </c>
      <c r="L94" s="117">
        <v>6</v>
      </c>
      <c r="M94" s="117">
        <v>19.5</v>
      </c>
      <c r="N94" s="117">
        <v>4.2</v>
      </c>
      <c r="O94" s="118">
        <v>0.33</v>
      </c>
    </row>
    <row r="95" spans="1:15" ht="15" x14ac:dyDescent="0.25">
      <c r="A95" s="114" t="s">
        <v>43</v>
      </c>
      <c r="B95" s="9" t="s">
        <v>80</v>
      </c>
      <c r="C95" s="101">
        <v>50</v>
      </c>
      <c r="D95" s="117">
        <v>3.3</v>
      </c>
      <c r="E95" s="117">
        <v>0.6</v>
      </c>
      <c r="F95" s="117">
        <v>16.7</v>
      </c>
      <c r="G95" s="117">
        <v>87</v>
      </c>
      <c r="H95" s="117">
        <v>0.09</v>
      </c>
      <c r="I95" s="117">
        <v>0</v>
      </c>
      <c r="J95" s="117">
        <v>0</v>
      </c>
      <c r="K95" s="117">
        <v>0.7</v>
      </c>
      <c r="L95" s="117">
        <v>17.5</v>
      </c>
      <c r="M95" s="117">
        <v>79</v>
      </c>
      <c r="N95" s="117">
        <v>23.5</v>
      </c>
      <c r="O95" s="118">
        <v>1.95</v>
      </c>
    </row>
    <row r="96" spans="1:15" ht="15" x14ac:dyDescent="0.25">
      <c r="A96" s="8"/>
      <c r="B96" s="9"/>
      <c r="C96" s="101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7"/>
    </row>
    <row r="97" spans="1:15" s="113" customFormat="1" ht="16.5" thickBot="1" x14ac:dyDescent="0.3">
      <c r="A97" s="8"/>
      <c r="B97" s="64" t="s">
        <v>16</v>
      </c>
      <c r="C97" s="112"/>
      <c r="D97" s="10">
        <f t="shared" ref="D97:O97" si="13">SUM(D89:D96)</f>
        <v>28.23</v>
      </c>
      <c r="E97" s="10">
        <f t="shared" si="13"/>
        <v>30.919999999999998</v>
      </c>
      <c r="F97" s="10">
        <f t="shared" si="13"/>
        <v>113.34</v>
      </c>
      <c r="G97" s="10">
        <f t="shared" si="13"/>
        <v>818.55000000000007</v>
      </c>
      <c r="H97" s="10">
        <f t="shared" si="13"/>
        <v>0.53300000000000003</v>
      </c>
      <c r="I97" s="10">
        <f t="shared" si="13"/>
        <v>37.020000000000003</v>
      </c>
      <c r="J97" s="10">
        <f t="shared" si="13"/>
        <v>36.94</v>
      </c>
      <c r="K97" s="10">
        <f t="shared" si="13"/>
        <v>6.98</v>
      </c>
      <c r="L97" s="10">
        <f t="shared" si="13"/>
        <v>204.31</v>
      </c>
      <c r="M97" s="10">
        <f t="shared" si="13"/>
        <v>488.36</v>
      </c>
      <c r="N97" s="10">
        <f t="shared" si="13"/>
        <v>140.11000000000001</v>
      </c>
      <c r="O97" s="11">
        <f t="shared" si="13"/>
        <v>25.08</v>
      </c>
    </row>
    <row r="98" spans="1:15" ht="15.75" thickBot="1" x14ac:dyDescent="0.3">
      <c r="A98" s="214" t="s">
        <v>0</v>
      </c>
      <c r="B98" s="210" t="s">
        <v>29</v>
      </c>
      <c r="C98" s="219" t="s">
        <v>30</v>
      </c>
      <c r="D98" s="235" t="s">
        <v>1</v>
      </c>
      <c r="E98" s="236"/>
      <c r="F98" s="237"/>
      <c r="G98" s="92" t="s">
        <v>2</v>
      </c>
      <c r="H98" s="235" t="s">
        <v>3</v>
      </c>
      <c r="I98" s="236"/>
      <c r="J98" s="236"/>
      <c r="K98" s="237"/>
      <c r="L98" s="228" t="s">
        <v>4</v>
      </c>
      <c r="M98" s="229"/>
      <c r="N98" s="229"/>
      <c r="O98" s="230"/>
    </row>
    <row r="99" spans="1:15" ht="15" x14ac:dyDescent="0.25">
      <c r="A99" s="216"/>
      <c r="B99" s="217"/>
      <c r="C99" s="220"/>
      <c r="D99" s="231" t="s">
        <v>5</v>
      </c>
      <c r="E99" s="233" t="s">
        <v>6</v>
      </c>
      <c r="F99" s="233" t="s">
        <v>7</v>
      </c>
      <c r="G99" s="93" t="s">
        <v>8</v>
      </c>
      <c r="H99" s="233" t="s">
        <v>9</v>
      </c>
      <c r="I99" s="233" t="s">
        <v>10</v>
      </c>
      <c r="J99" s="233" t="s">
        <v>25</v>
      </c>
      <c r="K99" s="233" t="s">
        <v>28</v>
      </c>
      <c r="L99" s="214" t="s">
        <v>11</v>
      </c>
      <c r="M99" s="214" t="s">
        <v>26</v>
      </c>
      <c r="N99" s="214" t="s">
        <v>27</v>
      </c>
      <c r="O99" s="214" t="s">
        <v>44</v>
      </c>
    </row>
    <row r="100" spans="1:15" ht="15.75" thickBot="1" x14ac:dyDescent="0.3">
      <c r="A100" s="215"/>
      <c r="B100" s="218"/>
      <c r="C100" s="221"/>
      <c r="D100" s="232"/>
      <c r="E100" s="234"/>
      <c r="F100" s="234"/>
      <c r="G100" s="94" t="s">
        <v>12</v>
      </c>
      <c r="H100" s="234"/>
      <c r="I100" s="234"/>
      <c r="J100" s="234"/>
      <c r="K100" s="234"/>
      <c r="L100" s="215"/>
      <c r="M100" s="215"/>
      <c r="N100" s="215"/>
      <c r="O100" s="215"/>
    </row>
    <row r="101" spans="1:15" ht="15.75" x14ac:dyDescent="0.25">
      <c r="A101" s="80" t="s">
        <v>32</v>
      </c>
      <c r="B101" s="45" t="s">
        <v>19</v>
      </c>
      <c r="C101" s="101"/>
      <c r="D101" s="86"/>
      <c r="E101" s="95"/>
      <c r="F101" s="96"/>
      <c r="G101" s="97"/>
      <c r="H101" s="96"/>
      <c r="I101" s="98"/>
      <c r="J101" s="99"/>
      <c r="K101" s="99"/>
      <c r="L101" s="100"/>
      <c r="M101" s="100"/>
      <c r="N101" s="22"/>
      <c r="O101" s="23"/>
    </row>
    <row r="102" spans="1:15" ht="15" x14ac:dyDescent="0.25">
      <c r="A102" s="8"/>
      <c r="B102" s="38" t="s">
        <v>17</v>
      </c>
      <c r="C102" s="101"/>
    </row>
    <row r="103" spans="1:15" ht="15" x14ac:dyDescent="0.25">
      <c r="A103" s="8">
        <v>74</v>
      </c>
      <c r="B103" s="9" t="s">
        <v>79</v>
      </c>
      <c r="C103" s="101">
        <v>100</v>
      </c>
      <c r="D103" s="6">
        <v>2.1970000000000001</v>
      </c>
      <c r="E103" s="6">
        <v>2.78</v>
      </c>
      <c r="F103" s="6">
        <v>13.877000000000001</v>
      </c>
      <c r="G103" s="6">
        <v>82.9</v>
      </c>
      <c r="H103" s="6">
        <v>3.7999999999999999E-2</v>
      </c>
      <c r="I103" s="6">
        <v>7.02</v>
      </c>
      <c r="J103" s="6">
        <v>0</v>
      </c>
      <c r="K103" s="6">
        <v>34.65</v>
      </c>
      <c r="L103" s="6">
        <v>54.8</v>
      </c>
      <c r="M103" s="6">
        <v>51.168999999999997</v>
      </c>
      <c r="N103" s="6">
        <v>20.504999999999999</v>
      </c>
      <c r="O103" s="7">
        <v>0.72899999999999998</v>
      </c>
    </row>
    <row r="104" spans="1:15" ht="30" x14ac:dyDescent="0.25">
      <c r="A104" s="8">
        <v>106</v>
      </c>
      <c r="B104" s="9" t="s">
        <v>85</v>
      </c>
      <c r="C104" s="101">
        <v>250</v>
      </c>
      <c r="D104" s="6">
        <v>2.1949999999999998</v>
      </c>
      <c r="E104" s="6">
        <v>2.78</v>
      </c>
      <c r="F104" s="6">
        <v>15.39</v>
      </c>
      <c r="G104" s="6">
        <v>106</v>
      </c>
      <c r="H104" s="6">
        <v>0.12</v>
      </c>
      <c r="I104" s="6">
        <v>11.074999999999999</v>
      </c>
      <c r="J104" s="6">
        <v>0</v>
      </c>
      <c r="K104" s="6">
        <v>1.2749999999999999</v>
      </c>
      <c r="L104" s="6">
        <v>24.175000000000001</v>
      </c>
      <c r="M104" s="6">
        <v>71.099999999999994</v>
      </c>
      <c r="N104" s="6">
        <v>29.35</v>
      </c>
      <c r="O104" s="7">
        <v>1.1000000000000001</v>
      </c>
    </row>
    <row r="105" spans="1:15" ht="15" x14ac:dyDescent="0.25">
      <c r="A105" s="8" t="s">
        <v>76</v>
      </c>
      <c r="B105" s="9" t="s">
        <v>65</v>
      </c>
      <c r="C105" s="101">
        <v>100</v>
      </c>
      <c r="D105" s="6">
        <v>12.88</v>
      </c>
      <c r="E105" s="6">
        <v>7.99</v>
      </c>
      <c r="F105" s="6">
        <v>2.93</v>
      </c>
      <c r="G105" s="6">
        <v>135</v>
      </c>
      <c r="H105" s="6">
        <v>0.05</v>
      </c>
      <c r="I105" s="6">
        <v>0.14000000000000001</v>
      </c>
      <c r="J105" s="6">
        <v>20.8</v>
      </c>
      <c r="K105" s="6">
        <v>0.73</v>
      </c>
      <c r="L105" s="6">
        <v>41.25</v>
      </c>
      <c r="M105" s="6">
        <v>118.18</v>
      </c>
      <c r="N105" s="6">
        <v>16.239999999999998</v>
      </c>
      <c r="O105" s="7">
        <v>2.17</v>
      </c>
    </row>
    <row r="106" spans="1:15" ht="15" x14ac:dyDescent="0.25">
      <c r="A106" s="8">
        <v>304</v>
      </c>
      <c r="B106" s="9" t="s">
        <v>78</v>
      </c>
      <c r="C106" s="101">
        <v>150</v>
      </c>
      <c r="D106" s="77">
        <v>3.67</v>
      </c>
      <c r="E106" s="77">
        <v>5.42</v>
      </c>
      <c r="F106" s="77">
        <v>36.67</v>
      </c>
      <c r="G106" s="77">
        <v>210.11</v>
      </c>
      <c r="H106" s="77">
        <v>0.03</v>
      </c>
      <c r="I106" s="77">
        <v>0</v>
      </c>
      <c r="J106" s="115">
        <v>27</v>
      </c>
      <c r="K106" s="115">
        <v>0.6</v>
      </c>
      <c r="L106" s="77">
        <v>2.61</v>
      </c>
      <c r="M106" s="77">
        <v>61.5</v>
      </c>
      <c r="N106" s="77">
        <v>19.010000000000002</v>
      </c>
      <c r="O106" s="83">
        <v>0.53</v>
      </c>
    </row>
    <row r="107" spans="1:15" ht="15" x14ac:dyDescent="0.25">
      <c r="A107" s="8">
        <v>349</v>
      </c>
      <c r="B107" s="9" t="s">
        <v>52</v>
      </c>
      <c r="C107" s="101">
        <v>200</v>
      </c>
      <c r="D107" s="117">
        <v>0.66</v>
      </c>
      <c r="E107" s="117">
        <v>0.09</v>
      </c>
      <c r="F107" s="117">
        <v>32.014000000000003</v>
      </c>
      <c r="G107" s="117">
        <v>132.80000000000001</v>
      </c>
      <c r="H107" s="117">
        <v>1.6E-2</v>
      </c>
      <c r="I107" s="117">
        <v>0.73</v>
      </c>
      <c r="J107" s="117">
        <v>0</v>
      </c>
      <c r="K107" s="117">
        <v>0.50800000000000001</v>
      </c>
      <c r="L107" s="117">
        <v>32.479999999999997</v>
      </c>
      <c r="M107" s="117">
        <v>23.44</v>
      </c>
      <c r="N107" s="117">
        <v>17.46</v>
      </c>
      <c r="O107" s="118">
        <v>0.7</v>
      </c>
    </row>
    <row r="108" spans="1:15" s="1" customFormat="1" ht="15" x14ac:dyDescent="0.25">
      <c r="A108" s="114" t="s">
        <v>42</v>
      </c>
      <c r="B108" s="9" t="s">
        <v>34</v>
      </c>
      <c r="C108" s="101">
        <v>30</v>
      </c>
      <c r="D108" s="117">
        <v>2.2799999999999998</v>
      </c>
      <c r="E108" s="117">
        <v>0.24</v>
      </c>
      <c r="F108" s="117">
        <v>14.76</v>
      </c>
      <c r="G108" s="117">
        <v>70.5</v>
      </c>
      <c r="H108" s="117">
        <v>3.3000000000000002E-2</v>
      </c>
      <c r="I108" s="117">
        <v>0</v>
      </c>
      <c r="J108" s="117">
        <v>0</v>
      </c>
      <c r="K108" s="117">
        <v>0.33</v>
      </c>
      <c r="L108" s="117">
        <v>6</v>
      </c>
      <c r="M108" s="117">
        <v>19.5</v>
      </c>
      <c r="N108" s="117">
        <v>4.2</v>
      </c>
      <c r="O108" s="118">
        <v>0.33</v>
      </c>
    </row>
    <row r="109" spans="1:15" s="1" customFormat="1" ht="15" x14ac:dyDescent="0.25">
      <c r="A109" s="114" t="s">
        <v>43</v>
      </c>
      <c r="B109" s="9" t="s">
        <v>80</v>
      </c>
      <c r="C109" s="101">
        <v>50</v>
      </c>
      <c r="D109" s="117">
        <v>3.3</v>
      </c>
      <c r="E109" s="117">
        <v>0.6</v>
      </c>
      <c r="F109" s="117">
        <v>16.7</v>
      </c>
      <c r="G109" s="117">
        <v>87</v>
      </c>
      <c r="H109" s="117">
        <v>0.09</v>
      </c>
      <c r="I109" s="117">
        <v>0</v>
      </c>
      <c r="J109" s="117">
        <v>0</v>
      </c>
      <c r="K109" s="117">
        <v>0.7</v>
      </c>
      <c r="L109" s="117">
        <v>17.5</v>
      </c>
      <c r="M109" s="117">
        <v>79</v>
      </c>
      <c r="N109" s="117">
        <v>23.5</v>
      </c>
      <c r="O109" s="118">
        <v>1.95</v>
      </c>
    </row>
    <row r="110" spans="1:15" ht="15" x14ac:dyDescent="0.25">
      <c r="A110" s="114"/>
      <c r="B110" s="9"/>
      <c r="C110" s="101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8"/>
    </row>
    <row r="111" spans="1:15" ht="16.5" thickBot="1" x14ac:dyDescent="0.3">
      <c r="A111" s="8"/>
      <c r="B111" s="64" t="s">
        <v>16</v>
      </c>
      <c r="C111" s="101"/>
      <c r="D111" s="10">
        <f t="shared" ref="D111:O111" si="14">SUM(D103:D110)</f>
        <v>27.182000000000002</v>
      </c>
      <c r="E111" s="10">
        <f t="shared" si="14"/>
        <v>19.899999999999999</v>
      </c>
      <c r="F111" s="10">
        <f t="shared" si="14"/>
        <v>132.34100000000001</v>
      </c>
      <c r="G111" s="10">
        <f t="shared" si="14"/>
        <v>824.31</v>
      </c>
      <c r="H111" s="10">
        <f t="shared" si="14"/>
        <v>0.377</v>
      </c>
      <c r="I111" s="10">
        <f t="shared" si="14"/>
        <v>18.965</v>
      </c>
      <c r="J111" s="10">
        <f t="shared" si="14"/>
        <v>47.8</v>
      </c>
      <c r="K111" s="10">
        <f t="shared" si="14"/>
        <v>38.792999999999999</v>
      </c>
      <c r="L111" s="10">
        <f t="shared" si="14"/>
        <v>178.815</v>
      </c>
      <c r="M111" s="10">
        <f t="shared" si="14"/>
        <v>423.88900000000001</v>
      </c>
      <c r="N111" s="10">
        <f t="shared" si="14"/>
        <v>130.26499999999999</v>
      </c>
      <c r="O111" s="11">
        <f t="shared" si="14"/>
        <v>7.5090000000000003</v>
      </c>
    </row>
    <row r="112" spans="1:15" ht="15.75" thickBot="1" x14ac:dyDescent="0.3">
      <c r="A112" s="214" t="s">
        <v>0</v>
      </c>
      <c r="B112" s="210" t="s">
        <v>29</v>
      </c>
      <c r="C112" s="219" t="s">
        <v>30</v>
      </c>
      <c r="D112" s="222" t="s">
        <v>1</v>
      </c>
      <c r="E112" s="223"/>
      <c r="F112" s="224"/>
      <c r="G112" s="42" t="s">
        <v>2</v>
      </c>
      <c r="H112" s="222" t="s">
        <v>3</v>
      </c>
      <c r="I112" s="223"/>
      <c r="J112" s="223"/>
      <c r="K112" s="224"/>
      <c r="L112" s="225" t="s">
        <v>4</v>
      </c>
      <c r="M112" s="226"/>
      <c r="N112" s="226"/>
      <c r="O112" s="227"/>
    </row>
    <row r="113" spans="1:15" ht="15" x14ac:dyDescent="0.25">
      <c r="A113" s="216"/>
      <c r="B113" s="217"/>
      <c r="C113" s="220"/>
      <c r="D113" s="210" t="s">
        <v>5</v>
      </c>
      <c r="E113" s="214" t="s">
        <v>6</v>
      </c>
      <c r="F113" s="214" t="s">
        <v>7</v>
      </c>
      <c r="G113" s="79" t="s">
        <v>8</v>
      </c>
      <c r="H113" s="214" t="s">
        <v>9</v>
      </c>
      <c r="I113" s="214" t="s">
        <v>10</v>
      </c>
      <c r="J113" s="214" t="s">
        <v>25</v>
      </c>
      <c r="K113" s="214" t="s">
        <v>28</v>
      </c>
      <c r="L113" s="214" t="s">
        <v>11</v>
      </c>
      <c r="M113" s="214" t="s">
        <v>26</v>
      </c>
      <c r="N113" s="214" t="s">
        <v>27</v>
      </c>
      <c r="O113" s="214" t="s">
        <v>44</v>
      </c>
    </row>
    <row r="114" spans="1:15" ht="15.75" thickBot="1" x14ac:dyDescent="0.3">
      <c r="A114" s="215"/>
      <c r="B114" s="218"/>
      <c r="C114" s="221"/>
      <c r="D114" s="211"/>
      <c r="E114" s="215"/>
      <c r="F114" s="215"/>
      <c r="G114" s="44" t="s">
        <v>12</v>
      </c>
      <c r="H114" s="215"/>
      <c r="I114" s="215"/>
      <c r="J114" s="215"/>
      <c r="K114" s="215"/>
      <c r="L114" s="215"/>
      <c r="M114" s="215"/>
      <c r="N114" s="215"/>
      <c r="O114" s="215"/>
    </row>
    <row r="115" spans="1:15" ht="15.75" x14ac:dyDescent="0.25">
      <c r="A115" s="80" t="s">
        <v>32</v>
      </c>
      <c r="B115" s="45" t="s">
        <v>20</v>
      </c>
      <c r="C115" s="101"/>
      <c r="D115" s="78"/>
      <c r="E115" s="78"/>
      <c r="F115" s="78"/>
      <c r="G115" s="78"/>
      <c r="H115" s="78"/>
      <c r="I115" s="78"/>
      <c r="J115" s="78"/>
      <c r="K115" s="78"/>
      <c r="L115" s="78"/>
      <c r="M115" s="72"/>
      <c r="N115" s="22"/>
      <c r="O115" s="23"/>
    </row>
    <row r="116" spans="1:15" ht="15" x14ac:dyDescent="0.25">
      <c r="A116" s="8"/>
      <c r="B116" s="38" t="s">
        <v>17</v>
      </c>
      <c r="C116" s="101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7"/>
    </row>
    <row r="117" spans="1:15" s="1" customFormat="1" ht="15" x14ac:dyDescent="0.25">
      <c r="A117" s="8">
        <v>18</v>
      </c>
      <c r="B117" s="9" t="s">
        <v>91</v>
      </c>
      <c r="C117" s="101">
        <v>100</v>
      </c>
      <c r="D117" s="117">
        <v>1.0349999999999999</v>
      </c>
      <c r="E117" s="117">
        <v>6.0570000000000004</v>
      </c>
      <c r="F117" s="117">
        <v>2.1440000000000001</v>
      </c>
      <c r="G117" s="117">
        <v>67.2</v>
      </c>
      <c r="H117" s="117">
        <v>2.5999999999999999E-2</v>
      </c>
      <c r="I117" s="117">
        <v>5.7069999999999999</v>
      </c>
      <c r="J117" s="117">
        <v>0</v>
      </c>
      <c r="K117" s="117">
        <v>0.59799999999999998</v>
      </c>
      <c r="L117" s="117">
        <v>44.2</v>
      </c>
      <c r="M117" s="117">
        <v>36.345999999999997</v>
      </c>
      <c r="N117" s="117">
        <v>23.719000000000001</v>
      </c>
      <c r="O117" s="118">
        <v>0.57299999999999995</v>
      </c>
    </row>
    <row r="118" spans="1:15" ht="30" x14ac:dyDescent="0.25">
      <c r="A118" s="8">
        <v>103</v>
      </c>
      <c r="B118" s="9" t="s">
        <v>47</v>
      </c>
      <c r="C118" s="101" t="s">
        <v>36</v>
      </c>
      <c r="D118" s="117">
        <v>2.73</v>
      </c>
      <c r="E118" s="119">
        <v>2.8</v>
      </c>
      <c r="F118" s="117">
        <v>20.45</v>
      </c>
      <c r="G118" s="117">
        <v>117.9</v>
      </c>
      <c r="H118" s="119">
        <v>0.15</v>
      </c>
      <c r="I118" s="117">
        <v>8.25</v>
      </c>
      <c r="J118" s="117">
        <v>0</v>
      </c>
      <c r="K118" s="117">
        <v>1.23</v>
      </c>
      <c r="L118" s="84">
        <v>15.2</v>
      </c>
      <c r="M118" s="117">
        <v>63.55</v>
      </c>
      <c r="N118" s="117">
        <v>24.05</v>
      </c>
      <c r="O118" s="118">
        <v>0.98</v>
      </c>
    </row>
    <row r="119" spans="1:15" ht="15" x14ac:dyDescent="0.25">
      <c r="A119" s="8">
        <v>226</v>
      </c>
      <c r="B119" s="9" t="s">
        <v>55</v>
      </c>
      <c r="C119" s="101">
        <v>100</v>
      </c>
      <c r="D119" s="6">
        <v>18.62</v>
      </c>
      <c r="E119" s="6">
        <v>0.875</v>
      </c>
      <c r="F119" s="6">
        <v>0</v>
      </c>
      <c r="G119" s="6">
        <v>82.375</v>
      </c>
      <c r="H119" s="6">
        <v>0.1</v>
      </c>
      <c r="I119" s="6">
        <v>0.93700000000000006</v>
      </c>
      <c r="J119" s="6">
        <v>12.186999999999999</v>
      </c>
      <c r="K119" s="6">
        <v>1.6870000000000001</v>
      </c>
      <c r="L119" s="6">
        <v>36.75</v>
      </c>
      <c r="M119" s="6">
        <v>284.81</v>
      </c>
      <c r="N119" s="6">
        <v>39.186999999999998</v>
      </c>
      <c r="O119" s="7">
        <v>0.75</v>
      </c>
    </row>
    <row r="120" spans="1:15" ht="15" x14ac:dyDescent="0.25">
      <c r="A120" s="8" t="s">
        <v>57</v>
      </c>
      <c r="B120" s="9" t="s">
        <v>56</v>
      </c>
      <c r="C120" s="101">
        <v>50</v>
      </c>
      <c r="D120" s="6">
        <v>1.28</v>
      </c>
      <c r="E120" s="6">
        <v>10.82</v>
      </c>
      <c r="F120" s="6">
        <v>2.2999999999999998</v>
      </c>
      <c r="G120" s="6">
        <v>111.7</v>
      </c>
      <c r="H120" s="6">
        <v>8.0000000000000002E-3</v>
      </c>
      <c r="I120" s="6">
        <v>0.76</v>
      </c>
      <c r="J120" s="6">
        <v>9.5000000000000001E-2</v>
      </c>
      <c r="K120" s="6">
        <v>0.215</v>
      </c>
      <c r="L120" s="6">
        <v>8.5500000000000007</v>
      </c>
      <c r="M120" s="6">
        <v>19.8</v>
      </c>
      <c r="N120" s="6">
        <v>2.1</v>
      </c>
      <c r="O120" s="7">
        <v>0.26</v>
      </c>
    </row>
    <row r="121" spans="1:15" ht="15" x14ac:dyDescent="0.25">
      <c r="A121" s="8">
        <v>312</v>
      </c>
      <c r="B121" s="9" t="s">
        <v>18</v>
      </c>
      <c r="C121" s="101">
        <v>150</v>
      </c>
      <c r="D121" s="6">
        <v>3.08</v>
      </c>
      <c r="E121" s="6">
        <v>2.33</v>
      </c>
      <c r="F121" s="6">
        <v>19.13</v>
      </c>
      <c r="G121" s="6">
        <v>109.73</v>
      </c>
      <c r="H121" s="6">
        <v>1.54</v>
      </c>
      <c r="I121" s="6">
        <v>5</v>
      </c>
      <c r="J121" s="25">
        <v>44.2</v>
      </c>
      <c r="K121" s="25">
        <v>0.2</v>
      </c>
      <c r="L121" s="6">
        <v>51</v>
      </c>
      <c r="M121" s="6">
        <v>102.6</v>
      </c>
      <c r="N121" s="6">
        <v>35.6</v>
      </c>
      <c r="O121" s="7">
        <v>1.62</v>
      </c>
    </row>
    <row r="122" spans="1:15" ht="15" x14ac:dyDescent="0.25">
      <c r="A122" s="8">
        <v>348</v>
      </c>
      <c r="B122" s="9" t="s">
        <v>53</v>
      </c>
      <c r="C122" s="101">
        <v>200</v>
      </c>
      <c r="D122" s="6">
        <v>0.34599999999999997</v>
      </c>
      <c r="E122" s="6">
        <v>0.08</v>
      </c>
      <c r="F122" s="6">
        <v>29.85</v>
      </c>
      <c r="G122" s="6">
        <v>122.2</v>
      </c>
      <c r="H122" s="6">
        <v>2.1999999999999999E-2</v>
      </c>
      <c r="I122" s="6">
        <v>0</v>
      </c>
      <c r="J122" s="6">
        <v>0</v>
      </c>
      <c r="K122" s="6">
        <v>0.08</v>
      </c>
      <c r="L122" s="6">
        <v>20.32</v>
      </c>
      <c r="M122" s="6">
        <v>19.36</v>
      </c>
      <c r="N122" s="6">
        <v>8.1199999999999992</v>
      </c>
      <c r="O122" s="7">
        <v>0.45</v>
      </c>
    </row>
    <row r="123" spans="1:15" ht="15" x14ac:dyDescent="0.25">
      <c r="A123" s="114" t="s">
        <v>42</v>
      </c>
      <c r="B123" s="9" t="s">
        <v>34</v>
      </c>
      <c r="C123" s="101">
        <v>30</v>
      </c>
      <c r="D123" s="117">
        <v>2.2799999999999998</v>
      </c>
      <c r="E123" s="117">
        <v>0.24</v>
      </c>
      <c r="F123" s="117">
        <v>14.76</v>
      </c>
      <c r="G123" s="117">
        <v>70.5</v>
      </c>
      <c r="H123" s="117">
        <v>3.3000000000000002E-2</v>
      </c>
      <c r="I123" s="117">
        <v>0</v>
      </c>
      <c r="J123" s="117">
        <v>0</v>
      </c>
      <c r="K123" s="117">
        <v>0.33</v>
      </c>
      <c r="L123" s="117">
        <v>6</v>
      </c>
      <c r="M123" s="117">
        <v>19.5</v>
      </c>
      <c r="N123" s="117">
        <v>4.2</v>
      </c>
      <c r="O123" s="118">
        <v>0.33</v>
      </c>
    </row>
    <row r="124" spans="1:15" ht="15" x14ac:dyDescent="0.25">
      <c r="A124" s="114" t="s">
        <v>43</v>
      </c>
      <c r="B124" s="9" t="s">
        <v>80</v>
      </c>
      <c r="C124" s="101">
        <v>50</v>
      </c>
      <c r="D124" s="117">
        <v>3.3</v>
      </c>
      <c r="E124" s="117">
        <v>0.6</v>
      </c>
      <c r="F124" s="117">
        <v>16.7</v>
      </c>
      <c r="G124" s="117">
        <v>87</v>
      </c>
      <c r="H124" s="117">
        <v>0.09</v>
      </c>
      <c r="I124" s="117">
        <v>0</v>
      </c>
      <c r="J124" s="117">
        <v>0</v>
      </c>
      <c r="K124" s="117">
        <v>0.7</v>
      </c>
      <c r="L124" s="117">
        <v>17.5</v>
      </c>
      <c r="M124" s="117">
        <v>79</v>
      </c>
      <c r="N124" s="117">
        <v>23.5</v>
      </c>
      <c r="O124" s="118">
        <v>1.95</v>
      </c>
    </row>
    <row r="125" spans="1:15" ht="16.5" thickBot="1" x14ac:dyDescent="0.3">
      <c r="A125" s="8"/>
      <c r="B125" s="64" t="s">
        <v>16</v>
      </c>
      <c r="C125" s="101"/>
      <c r="D125" s="10">
        <f t="shared" ref="D125:O125" si="15">SUM(D117:D124)</f>
        <v>32.671000000000006</v>
      </c>
      <c r="E125" s="10">
        <f t="shared" si="15"/>
        <v>23.801999999999996</v>
      </c>
      <c r="F125" s="10">
        <f t="shared" si="15"/>
        <v>105.334</v>
      </c>
      <c r="G125" s="10">
        <f t="shared" si="15"/>
        <v>768.60500000000002</v>
      </c>
      <c r="H125" s="10">
        <f t="shared" si="15"/>
        <v>1.9690000000000001</v>
      </c>
      <c r="I125" s="10">
        <f t="shared" si="15"/>
        <v>20.654</v>
      </c>
      <c r="J125" s="10">
        <f t="shared" si="15"/>
        <v>56.481999999999999</v>
      </c>
      <c r="K125" s="10">
        <f t="shared" si="15"/>
        <v>5.04</v>
      </c>
      <c r="L125" s="10">
        <f t="shared" si="15"/>
        <v>199.51999999999998</v>
      </c>
      <c r="M125" s="10">
        <f t="shared" si="15"/>
        <v>624.96600000000001</v>
      </c>
      <c r="N125" s="10">
        <f t="shared" si="15"/>
        <v>160.476</v>
      </c>
      <c r="O125" s="11">
        <f t="shared" si="15"/>
        <v>6.9130000000000003</v>
      </c>
    </row>
    <row r="126" spans="1:15" ht="15.75" thickBot="1" x14ac:dyDescent="0.3">
      <c r="A126" s="214" t="s">
        <v>0</v>
      </c>
      <c r="B126" s="210" t="s">
        <v>29</v>
      </c>
      <c r="C126" s="219" t="s">
        <v>30</v>
      </c>
      <c r="D126" s="222" t="s">
        <v>1</v>
      </c>
      <c r="E126" s="223"/>
      <c r="F126" s="224"/>
      <c r="G126" s="42" t="s">
        <v>2</v>
      </c>
      <c r="H126" s="222" t="s">
        <v>3</v>
      </c>
      <c r="I126" s="223"/>
      <c r="J126" s="223"/>
      <c r="K126" s="224"/>
      <c r="L126" s="225" t="s">
        <v>4</v>
      </c>
      <c r="M126" s="226"/>
      <c r="N126" s="226"/>
      <c r="O126" s="227"/>
    </row>
    <row r="127" spans="1:15" ht="15" x14ac:dyDescent="0.25">
      <c r="A127" s="216"/>
      <c r="B127" s="217"/>
      <c r="C127" s="220"/>
      <c r="D127" s="210" t="s">
        <v>5</v>
      </c>
      <c r="E127" s="214" t="s">
        <v>6</v>
      </c>
      <c r="F127" s="214" t="s">
        <v>7</v>
      </c>
      <c r="G127" s="43" t="s">
        <v>8</v>
      </c>
      <c r="H127" s="214" t="s">
        <v>9</v>
      </c>
      <c r="I127" s="214" t="s">
        <v>10</v>
      </c>
      <c r="J127" s="214" t="s">
        <v>25</v>
      </c>
      <c r="K127" s="214" t="s">
        <v>28</v>
      </c>
      <c r="L127" s="214" t="s">
        <v>11</v>
      </c>
      <c r="M127" s="214" t="s">
        <v>26</v>
      </c>
      <c r="N127" s="214" t="s">
        <v>27</v>
      </c>
      <c r="O127" s="214" t="s">
        <v>44</v>
      </c>
    </row>
    <row r="128" spans="1:15" ht="15.75" thickBot="1" x14ac:dyDescent="0.3">
      <c r="A128" s="215"/>
      <c r="B128" s="218"/>
      <c r="C128" s="221"/>
      <c r="D128" s="211"/>
      <c r="E128" s="215"/>
      <c r="F128" s="215"/>
      <c r="G128" s="44" t="s">
        <v>12</v>
      </c>
      <c r="H128" s="215"/>
      <c r="I128" s="215"/>
      <c r="J128" s="215"/>
      <c r="K128" s="215"/>
      <c r="L128" s="215"/>
      <c r="M128" s="215"/>
      <c r="N128" s="215"/>
      <c r="O128" s="215"/>
    </row>
    <row r="129" spans="1:15" ht="15.75" x14ac:dyDescent="0.25">
      <c r="A129" s="81" t="s">
        <v>32</v>
      </c>
      <c r="B129" s="62" t="s">
        <v>21</v>
      </c>
      <c r="C129" s="101"/>
      <c r="D129" s="6"/>
      <c r="E129" s="6"/>
      <c r="F129" s="6"/>
      <c r="G129" s="6"/>
      <c r="H129" s="6"/>
      <c r="I129" s="6"/>
      <c r="J129" s="25"/>
      <c r="K129" s="25"/>
      <c r="L129" s="6"/>
      <c r="M129" s="6"/>
      <c r="N129" s="20"/>
      <c r="O129" s="21"/>
    </row>
    <row r="130" spans="1:15" ht="15" x14ac:dyDescent="0.25">
      <c r="A130" s="8"/>
      <c r="B130" s="38" t="s">
        <v>17</v>
      </c>
      <c r="C130" s="101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7"/>
    </row>
    <row r="131" spans="1:15" ht="15" x14ac:dyDescent="0.25">
      <c r="A131" s="8">
        <v>75</v>
      </c>
      <c r="B131" s="9" t="s">
        <v>70</v>
      </c>
      <c r="C131" s="101">
        <v>100</v>
      </c>
      <c r="D131" s="6">
        <v>2.37</v>
      </c>
      <c r="E131" s="12">
        <v>0.10199999999999999</v>
      </c>
      <c r="F131" s="6">
        <v>22.87</v>
      </c>
      <c r="G131" s="6">
        <v>185.3</v>
      </c>
      <c r="H131" s="12">
        <v>2.5999999999999999E-2</v>
      </c>
      <c r="I131" s="6">
        <v>5.6719999999999997</v>
      </c>
      <c r="J131" s="6">
        <v>0</v>
      </c>
      <c r="K131" s="6">
        <v>20.100000000000001</v>
      </c>
      <c r="L131" s="84">
        <v>59.22</v>
      </c>
      <c r="M131" s="6">
        <v>60.923999999999999</v>
      </c>
      <c r="N131" s="6">
        <v>30.143999999999998</v>
      </c>
      <c r="O131" s="7">
        <v>1.6970000000000001</v>
      </c>
    </row>
    <row r="132" spans="1:15" s="1" customFormat="1" ht="15" x14ac:dyDescent="0.25">
      <c r="A132" s="8">
        <v>101</v>
      </c>
      <c r="B132" s="9" t="s">
        <v>50</v>
      </c>
      <c r="C132" s="101">
        <v>250</v>
      </c>
      <c r="D132" s="6">
        <v>19.73</v>
      </c>
      <c r="E132" s="6">
        <v>2.71</v>
      </c>
      <c r="F132" s="6">
        <v>12.11</v>
      </c>
      <c r="G132" s="6">
        <v>85.75</v>
      </c>
      <c r="H132" s="6">
        <v>5.5E-2</v>
      </c>
      <c r="I132" s="12">
        <v>8.25</v>
      </c>
      <c r="J132" s="12">
        <v>0</v>
      </c>
      <c r="K132" s="12">
        <v>1.22</v>
      </c>
      <c r="L132" s="12">
        <v>26.7</v>
      </c>
      <c r="M132" s="6">
        <v>55.98</v>
      </c>
      <c r="N132" s="6">
        <v>22.77</v>
      </c>
      <c r="O132" s="7">
        <v>0.88</v>
      </c>
    </row>
    <row r="133" spans="1:15" ht="13.9" customHeight="1" x14ac:dyDescent="0.25">
      <c r="A133" s="8"/>
      <c r="B133" s="9" t="s">
        <v>51</v>
      </c>
      <c r="C133" s="101">
        <v>10</v>
      </c>
      <c r="D133" s="117">
        <v>0.26</v>
      </c>
      <c r="E133" s="117">
        <v>1.5</v>
      </c>
      <c r="F133" s="117">
        <v>0.36</v>
      </c>
      <c r="G133" s="117">
        <v>16.2</v>
      </c>
      <c r="H133" s="119">
        <v>2E-3</v>
      </c>
      <c r="I133" s="119">
        <v>0.04</v>
      </c>
      <c r="J133" s="119">
        <v>0.01</v>
      </c>
      <c r="K133" s="119">
        <v>0.03</v>
      </c>
      <c r="L133" s="117">
        <v>8.8000000000000007</v>
      </c>
      <c r="M133" s="117">
        <v>6.1</v>
      </c>
      <c r="N133" s="117">
        <v>0.9</v>
      </c>
      <c r="O133" s="118">
        <v>0.02</v>
      </c>
    </row>
    <row r="134" spans="1:15" ht="15" x14ac:dyDescent="0.25">
      <c r="A134" s="8">
        <v>280</v>
      </c>
      <c r="B134" s="9" t="s">
        <v>88</v>
      </c>
      <c r="C134" s="101">
        <v>100</v>
      </c>
      <c r="D134" s="6">
        <v>21.32</v>
      </c>
      <c r="E134" s="12">
        <v>9.93</v>
      </c>
      <c r="F134" s="6">
        <v>0.87</v>
      </c>
      <c r="G134" s="6">
        <v>178.13</v>
      </c>
      <c r="H134" s="6">
        <v>0.08</v>
      </c>
      <c r="I134" s="6">
        <v>1</v>
      </c>
      <c r="J134" s="6">
        <v>20</v>
      </c>
      <c r="K134" s="6">
        <v>1.2</v>
      </c>
      <c r="L134" s="6">
        <v>14.74</v>
      </c>
      <c r="M134" s="6">
        <v>219.3</v>
      </c>
      <c r="N134" s="6">
        <v>26.88</v>
      </c>
      <c r="O134" s="7">
        <v>3.34</v>
      </c>
    </row>
    <row r="135" spans="1:15" ht="30" x14ac:dyDescent="0.25">
      <c r="A135" s="8">
        <v>309</v>
      </c>
      <c r="B135" s="9" t="s">
        <v>66</v>
      </c>
      <c r="C135" s="101">
        <v>150</v>
      </c>
      <c r="D135" s="6">
        <v>5.0999999999999996</v>
      </c>
      <c r="E135" s="6">
        <v>7.5</v>
      </c>
      <c r="F135" s="6">
        <v>28.5</v>
      </c>
      <c r="G135" s="6">
        <v>201.9</v>
      </c>
      <c r="H135" s="6">
        <v>0.06</v>
      </c>
      <c r="I135" s="6">
        <v>0</v>
      </c>
      <c r="J135" s="6">
        <v>0</v>
      </c>
      <c r="K135" s="6">
        <v>1.95</v>
      </c>
      <c r="L135" s="6">
        <v>12</v>
      </c>
      <c r="M135" s="6">
        <v>34.5</v>
      </c>
      <c r="N135" s="6">
        <v>7.5</v>
      </c>
      <c r="O135" s="7">
        <v>0.75</v>
      </c>
    </row>
    <row r="136" spans="1:15" ht="15" x14ac:dyDescent="0.25">
      <c r="A136" s="8">
        <v>388</v>
      </c>
      <c r="B136" s="9" t="s">
        <v>59</v>
      </c>
      <c r="C136" s="101">
        <v>200</v>
      </c>
      <c r="D136" s="6">
        <v>0.4</v>
      </c>
      <c r="E136" s="6">
        <v>0.27</v>
      </c>
      <c r="F136" s="6">
        <v>17.2</v>
      </c>
      <c r="G136" s="6">
        <v>72.8</v>
      </c>
      <c r="H136" s="6">
        <v>0.01</v>
      </c>
      <c r="I136" s="6">
        <v>100</v>
      </c>
      <c r="J136" s="6">
        <v>0</v>
      </c>
      <c r="K136" s="6">
        <v>0</v>
      </c>
      <c r="L136" s="6">
        <v>7.73</v>
      </c>
      <c r="M136" s="6">
        <v>2.13</v>
      </c>
      <c r="N136" s="6">
        <v>2.67</v>
      </c>
      <c r="O136" s="7">
        <v>0.53</v>
      </c>
    </row>
    <row r="137" spans="1:15" ht="15" x14ac:dyDescent="0.25">
      <c r="A137" s="114" t="s">
        <v>42</v>
      </c>
      <c r="B137" s="9" t="s">
        <v>34</v>
      </c>
      <c r="C137" s="101">
        <v>30</v>
      </c>
      <c r="D137" s="117">
        <v>2.2799999999999998</v>
      </c>
      <c r="E137" s="117">
        <v>0.24</v>
      </c>
      <c r="F137" s="117">
        <v>14.76</v>
      </c>
      <c r="G137" s="117">
        <v>70.5</v>
      </c>
      <c r="H137" s="117">
        <v>3.3000000000000002E-2</v>
      </c>
      <c r="I137" s="117">
        <v>0</v>
      </c>
      <c r="J137" s="117">
        <v>0</v>
      </c>
      <c r="K137" s="117">
        <v>0.33</v>
      </c>
      <c r="L137" s="117">
        <v>6</v>
      </c>
      <c r="M137" s="117">
        <v>19.5</v>
      </c>
      <c r="N137" s="117">
        <v>4.2</v>
      </c>
      <c r="O137" s="118">
        <v>0.33</v>
      </c>
    </row>
    <row r="138" spans="1:15" ht="15" x14ac:dyDescent="0.25">
      <c r="A138" s="114" t="s">
        <v>43</v>
      </c>
      <c r="B138" s="9" t="s">
        <v>80</v>
      </c>
      <c r="C138" s="101">
        <v>50</v>
      </c>
      <c r="D138" s="117">
        <v>3.3</v>
      </c>
      <c r="E138" s="117">
        <v>0.6</v>
      </c>
      <c r="F138" s="117">
        <v>16.7</v>
      </c>
      <c r="G138" s="117">
        <v>87</v>
      </c>
      <c r="H138" s="117">
        <v>0.09</v>
      </c>
      <c r="I138" s="117">
        <v>0</v>
      </c>
      <c r="J138" s="117">
        <v>0</v>
      </c>
      <c r="K138" s="117">
        <v>0.7</v>
      </c>
      <c r="L138" s="117">
        <v>17.5</v>
      </c>
      <c r="M138" s="117">
        <v>79</v>
      </c>
      <c r="N138" s="117">
        <v>23.5</v>
      </c>
      <c r="O138" s="118">
        <v>1.95</v>
      </c>
    </row>
    <row r="139" spans="1:15" ht="16.5" thickBot="1" x14ac:dyDescent="0.3">
      <c r="A139" s="8"/>
      <c r="B139" s="64" t="s">
        <v>16</v>
      </c>
      <c r="C139" s="101"/>
      <c r="D139" s="10">
        <f>SUM(D131:D138)</f>
        <v>54.760000000000005</v>
      </c>
      <c r="E139" s="10">
        <f t="shared" ref="E139:M139" si="16">SUM(E131:E138)</f>
        <v>22.851999999999997</v>
      </c>
      <c r="F139" s="10">
        <f t="shared" si="16"/>
        <v>113.37000000000002</v>
      </c>
      <c r="G139" s="10">
        <f t="shared" si="16"/>
        <v>897.57999999999993</v>
      </c>
      <c r="H139" s="10">
        <f t="shared" si="16"/>
        <v>0.35599999999999998</v>
      </c>
      <c r="I139" s="10">
        <f t="shared" si="16"/>
        <v>114.962</v>
      </c>
      <c r="J139" s="10">
        <f t="shared" ref="J139" si="17">SUM(J131:J138)</f>
        <v>20.010000000000002</v>
      </c>
      <c r="K139" s="10">
        <f>SUM(K131:K138)</f>
        <v>25.529999999999998</v>
      </c>
      <c r="L139" s="10">
        <f t="shared" si="16"/>
        <v>152.69</v>
      </c>
      <c r="M139" s="10">
        <f t="shared" si="16"/>
        <v>477.43399999999997</v>
      </c>
      <c r="N139" s="10">
        <f t="shared" ref="N139:O139" si="18">SUM(N131:N138)</f>
        <v>118.56400000000001</v>
      </c>
      <c r="O139" s="11">
        <f t="shared" si="18"/>
        <v>9.4969999999999999</v>
      </c>
    </row>
    <row r="140" spans="1:15" s="1" customFormat="1" ht="15.75" thickBot="1" x14ac:dyDescent="0.3">
      <c r="A140" s="214" t="s">
        <v>0</v>
      </c>
      <c r="B140" s="210" t="s">
        <v>29</v>
      </c>
      <c r="C140" s="219" t="s">
        <v>30</v>
      </c>
      <c r="D140" s="222" t="s">
        <v>1</v>
      </c>
      <c r="E140" s="223"/>
      <c r="F140" s="224"/>
      <c r="G140" s="42" t="s">
        <v>2</v>
      </c>
      <c r="H140" s="222" t="s">
        <v>3</v>
      </c>
      <c r="I140" s="223"/>
      <c r="J140" s="223"/>
      <c r="K140" s="224"/>
      <c r="L140" s="225" t="s">
        <v>4</v>
      </c>
      <c r="M140" s="226"/>
      <c r="N140" s="226"/>
      <c r="O140" s="227"/>
    </row>
    <row r="141" spans="1:15" s="1" customFormat="1" ht="15" x14ac:dyDescent="0.25">
      <c r="A141" s="216"/>
      <c r="B141" s="217"/>
      <c r="C141" s="220"/>
      <c r="D141" s="210" t="s">
        <v>5</v>
      </c>
      <c r="E141" s="214" t="s">
        <v>6</v>
      </c>
      <c r="F141" s="214" t="s">
        <v>7</v>
      </c>
      <c r="G141" s="43" t="s">
        <v>8</v>
      </c>
      <c r="H141" s="214" t="s">
        <v>9</v>
      </c>
      <c r="I141" s="214" t="s">
        <v>10</v>
      </c>
      <c r="J141" s="214" t="s">
        <v>25</v>
      </c>
      <c r="K141" s="214" t="s">
        <v>28</v>
      </c>
      <c r="L141" s="214" t="s">
        <v>11</v>
      </c>
      <c r="M141" s="214" t="s">
        <v>26</v>
      </c>
      <c r="N141" s="214" t="s">
        <v>27</v>
      </c>
      <c r="O141" s="214" t="s">
        <v>44</v>
      </c>
    </row>
    <row r="142" spans="1:15" s="1" customFormat="1" ht="15.75" thickBot="1" x14ac:dyDescent="0.3">
      <c r="A142" s="215"/>
      <c r="B142" s="218"/>
      <c r="C142" s="221"/>
      <c r="D142" s="211"/>
      <c r="E142" s="215"/>
      <c r="F142" s="215"/>
      <c r="G142" s="44" t="s">
        <v>12</v>
      </c>
      <c r="H142" s="215"/>
      <c r="I142" s="215"/>
      <c r="J142" s="215"/>
      <c r="K142" s="215"/>
      <c r="L142" s="215"/>
      <c r="M142" s="215"/>
      <c r="N142" s="215"/>
      <c r="O142" s="215"/>
    </row>
    <row r="143" spans="1:15" s="1" customFormat="1" ht="15.75" x14ac:dyDescent="0.25">
      <c r="A143" s="80" t="s">
        <v>32</v>
      </c>
      <c r="B143" s="45" t="s">
        <v>22</v>
      </c>
      <c r="C143" s="101"/>
      <c r="D143" s="14"/>
      <c r="E143" s="14"/>
      <c r="F143" s="14"/>
      <c r="G143" s="14"/>
      <c r="H143" s="14"/>
      <c r="I143" s="14"/>
      <c r="J143" s="39"/>
      <c r="K143" s="39"/>
      <c r="L143" s="14"/>
      <c r="M143" s="14"/>
      <c r="N143" s="14"/>
      <c r="O143" s="15"/>
    </row>
    <row r="144" spans="1:15" s="1" customFormat="1" ht="15" x14ac:dyDescent="0.25">
      <c r="A144" s="8"/>
      <c r="B144" s="38" t="s">
        <v>17</v>
      </c>
      <c r="C144" s="101"/>
      <c r="D144" s="86"/>
      <c r="E144" s="86"/>
      <c r="F144" s="86"/>
      <c r="G144" s="86"/>
      <c r="H144" s="86"/>
      <c r="I144" s="86"/>
      <c r="J144" s="87"/>
      <c r="K144" s="87"/>
      <c r="L144" s="86"/>
      <c r="M144" s="86"/>
      <c r="N144" s="86"/>
      <c r="O144" s="88"/>
    </row>
    <row r="145" spans="1:15" s="116" customFormat="1" ht="15" x14ac:dyDescent="0.25">
      <c r="A145" s="8">
        <v>71</v>
      </c>
      <c r="B145" s="9" t="s">
        <v>81</v>
      </c>
      <c r="C145" s="101">
        <v>100</v>
      </c>
      <c r="D145" s="117">
        <v>1.1000000000000001</v>
      </c>
      <c r="E145" s="117">
        <v>0.2</v>
      </c>
      <c r="F145" s="117">
        <v>3.8</v>
      </c>
      <c r="G145" s="117">
        <v>24</v>
      </c>
      <c r="H145" s="117">
        <v>0.06</v>
      </c>
      <c r="I145" s="117">
        <v>25</v>
      </c>
      <c r="J145" s="117">
        <v>0</v>
      </c>
      <c r="K145" s="117">
        <v>0.7</v>
      </c>
      <c r="L145" s="117">
        <v>14</v>
      </c>
      <c r="M145" s="117">
        <v>26</v>
      </c>
      <c r="N145" s="117">
        <v>20</v>
      </c>
      <c r="O145" s="118">
        <v>0.9</v>
      </c>
    </row>
    <row r="146" spans="1:15" s="116" customFormat="1" ht="30" x14ac:dyDescent="0.25">
      <c r="A146" s="114">
        <v>113</v>
      </c>
      <c r="B146" s="9" t="s">
        <v>58</v>
      </c>
      <c r="C146" s="101">
        <v>250</v>
      </c>
      <c r="D146" s="77">
        <v>2.56</v>
      </c>
      <c r="E146" s="77">
        <v>5.54</v>
      </c>
      <c r="F146" s="77">
        <v>11.62</v>
      </c>
      <c r="G146" s="77">
        <v>15.75</v>
      </c>
      <c r="H146" s="77">
        <v>3.5000000000000003E-2</v>
      </c>
      <c r="I146" s="77">
        <v>0.5</v>
      </c>
      <c r="J146" s="115">
        <v>12.5</v>
      </c>
      <c r="K146" s="115">
        <v>2.57</v>
      </c>
      <c r="L146" s="77">
        <v>28.55</v>
      </c>
      <c r="M146" s="77">
        <v>38.5</v>
      </c>
      <c r="N146" s="77">
        <v>10.67</v>
      </c>
      <c r="O146" s="83">
        <v>0.65</v>
      </c>
    </row>
    <row r="147" spans="1:15" s="116" customFormat="1" ht="15" x14ac:dyDescent="0.25">
      <c r="A147" s="114" t="s">
        <v>68</v>
      </c>
      <c r="B147" s="9" t="s">
        <v>67</v>
      </c>
      <c r="C147" s="101">
        <v>100</v>
      </c>
      <c r="D147" s="85">
        <v>13.5</v>
      </c>
      <c r="E147" s="117">
        <v>15.93</v>
      </c>
      <c r="F147" s="117">
        <v>7.1</v>
      </c>
      <c r="G147" s="117">
        <v>226.76</v>
      </c>
      <c r="H147" s="77">
        <v>0.06</v>
      </c>
      <c r="I147" s="77">
        <v>0.16</v>
      </c>
      <c r="J147" s="115">
        <v>16</v>
      </c>
      <c r="K147" s="115">
        <v>0.3</v>
      </c>
      <c r="L147" s="77">
        <v>44</v>
      </c>
      <c r="M147" s="77">
        <v>35.200000000000003</v>
      </c>
      <c r="N147" s="83">
        <v>20.5</v>
      </c>
      <c r="O147" s="83">
        <v>1.76</v>
      </c>
    </row>
    <row r="148" spans="1:15" s="116" customFormat="1" ht="15" x14ac:dyDescent="0.25">
      <c r="A148" s="8">
        <v>317</v>
      </c>
      <c r="B148" s="9" t="s">
        <v>69</v>
      </c>
      <c r="C148" s="101">
        <v>150</v>
      </c>
      <c r="D148" s="6">
        <v>3.093</v>
      </c>
      <c r="E148" s="6">
        <v>2.83</v>
      </c>
      <c r="F148" s="6">
        <v>13.25</v>
      </c>
      <c r="G148" s="6">
        <v>90.9</v>
      </c>
      <c r="H148" s="6">
        <v>7.8E-2</v>
      </c>
      <c r="I148" s="6">
        <v>12.23</v>
      </c>
      <c r="J148" s="6">
        <v>14.7</v>
      </c>
      <c r="K148" s="6">
        <v>0.3</v>
      </c>
      <c r="L148" s="6">
        <v>63.15</v>
      </c>
      <c r="M148" s="6">
        <v>77.34</v>
      </c>
      <c r="N148" s="6">
        <v>31.47</v>
      </c>
      <c r="O148" s="7">
        <v>0.88</v>
      </c>
    </row>
    <row r="149" spans="1:15" s="116" customFormat="1" ht="15" x14ac:dyDescent="0.25">
      <c r="A149" s="8">
        <v>346</v>
      </c>
      <c r="B149" s="9" t="s">
        <v>41</v>
      </c>
      <c r="C149" s="101">
        <v>200</v>
      </c>
      <c r="D149" s="6">
        <v>0.45</v>
      </c>
      <c r="E149" s="6">
        <v>0.1</v>
      </c>
      <c r="F149" s="6">
        <v>33.99</v>
      </c>
      <c r="G149" s="6">
        <v>141.19999999999999</v>
      </c>
      <c r="H149" s="6">
        <v>0.02</v>
      </c>
      <c r="I149" s="6">
        <v>12</v>
      </c>
      <c r="J149" s="6">
        <v>0</v>
      </c>
      <c r="K149" s="6">
        <v>0.1</v>
      </c>
      <c r="L149" s="6">
        <v>23.02</v>
      </c>
      <c r="M149" s="6">
        <v>11.5</v>
      </c>
      <c r="N149" s="6">
        <v>7.63</v>
      </c>
      <c r="O149" s="7">
        <v>0.24</v>
      </c>
    </row>
    <row r="150" spans="1:15" s="116" customFormat="1" ht="15" x14ac:dyDescent="0.25">
      <c r="A150" s="114" t="s">
        <v>42</v>
      </c>
      <c r="B150" s="9" t="s">
        <v>34</v>
      </c>
      <c r="C150" s="101">
        <v>30</v>
      </c>
      <c r="D150" s="117">
        <v>2.2799999999999998</v>
      </c>
      <c r="E150" s="117">
        <v>0.24</v>
      </c>
      <c r="F150" s="117">
        <v>14.76</v>
      </c>
      <c r="G150" s="117">
        <v>70.5</v>
      </c>
      <c r="H150" s="117">
        <v>5.5E-2</v>
      </c>
      <c r="I150" s="117">
        <v>0</v>
      </c>
      <c r="J150" s="117">
        <v>0</v>
      </c>
      <c r="K150" s="117">
        <v>0.55000000000000004</v>
      </c>
      <c r="L150" s="117">
        <v>10</v>
      </c>
      <c r="M150" s="117">
        <v>32.5</v>
      </c>
      <c r="N150" s="117">
        <v>7</v>
      </c>
      <c r="O150" s="118">
        <v>0.55000000000000004</v>
      </c>
    </row>
    <row r="151" spans="1:15" s="116" customFormat="1" ht="15" x14ac:dyDescent="0.25">
      <c r="A151" s="114" t="s">
        <v>43</v>
      </c>
      <c r="B151" s="9" t="s">
        <v>80</v>
      </c>
      <c r="C151" s="101">
        <v>50</v>
      </c>
      <c r="D151" s="117">
        <v>3.3</v>
      </c>
      <c r="E151" s="117">
        <v>0.6</v>
      </c>
      <c r="F151" s="117">
        <v>16.7</v>
      </c>
      <c r="G151" s="117">
        <v>87</v>
      </c>
      <c r="H151" s="117">
        <v>3.3000000000000002E-2</v>
      </c>
      <c r="I151" s="117">
        <v>0</v>
      </c>
      <c r="J151" s="117">
        <v>0</v>
      </c>
      <c r="K151" s="117">
        <v>0.33</v>
      </c>
      <c r="L151" s="117">
        <v>6</v>
      </c>
      <c r="M151" s="117">
        <v>19.5</v>
      </c>
      <c r="N151" s="117">
        <v>4.2</v>
      </c>
      <c r="O151" s="118">
        <v>0.33</v>
      </c>
    </row>
    <row r="152" spans="1:15" s="116" customFormat="1" ht="15" x14ac:dyDescent="0.25">
      <c r="A152" s="8"/>
      <c r="B152" s="9"/>
      <c r="C152" s="101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8"/>
    </row>
    <row r="153" spans="1:15" s="1" customFormat="1" ht="16.5" thickBot="1" x14ac:dyDescent="0.3">
      <c r="A153" s="65"/>
      <c r="B153" s="64" t="s">
        <v>16</v>
      </c>
      <c r="C153" s="108"/>
      <c r="D153" s="89">
        <f>SUM(D145:D152)</f>
        <v>26.283000000000001</v>
      </c>
      <c r="E153" s="89">
        <f t="shared" ref="E153:O153" si="19">SUM(E145:E152)</f>
        <v>25.44</v>
      </c>
      <c r="F153" s="89">
        <f t="shared" si="19"/>
        <v>101.22</v>
      </c>
      <c r="G153" s="89">
        <f t="shared" si="19"/>
        <v>656.1099999999999</v>
      </c>
      <c r="H153" s="89">
        <f t="shared" si="19"/>
        <v>0.34099999999999997</v>
      </c>
      <c r="I153" s="89">
        <f t="shared" si="19"/>
        <v>49.89</v>
      </c>
      <c r="J153" s="90">
        <f t="shared" si="19"/>
        <v>43.2</v>
      </c>
      <c r="K153" s="90">
        <f t="shared" si="19"/>
        <v>4.8499999999999996</v>
      </c>
      <c r="L153" s="89">
        <f t="shared" si="19"/>
        <v>188.72</v>
      </c>
      <c r="M153" s="89">
        <f t="shared" si="19"/>
        <v>240.54000000000002</v>
      </c>
      <c r="N153" s="89">
        <f t="shared" si="19"/>
        <v>101.47</v>
      </c>
      <c r="O153" s="91">
        <f t="shared" si="19"/>
        <v>5.3100000000000005</v>
      </c>
    </row>
    <row r="154" spans="1:15" s="1" customFormat="1" ht="20.25" thickTop="1" thickBot="1" x14ac:dyDescent="0.35">
      <c r="A154" s="212" t="s">
        <v>74</v>
      </c>
      <c r="B154" s="213"/>
      <c r="C154" s="110"/>
      <c r="D154" s="82">
        <f t="shared" ref="D154:O154" si="20">SUM(D153,D23,D37,D51,D64,D77,D97,D111,D125,D139)</f>
        <v>341.08599999999996</v>
      </c>
      <c r="E154" s="82">
        <f t="shared" si="20"/>
        <v>256.916</v>
      </c>
      <c r="F154" s="123">
        <f>SUM(F23+F37+F51+F64+F77+F97+F111+F125+F139+F153)</f>
        <v>1171.7090000000001</v>
      </c>
      <c r="G154" s="82">
        <f t="shared" si="20"/>
        <v>8248.5949999999993</v>
      </c>
      <c r="H154" s="82">
        <f t="shared" si="20"/>
        <v>7.1060000000000008</v>
      </c>
      <c r="I154" s="123">
        <f>SUM(I153,I23,I37,I51,I64,I77,I97,I111,I125,I139)</f>
        <v>396.52600000000001</v>
      </c>
      <c r="J154" s="82">
        <f t="shared" si="20"/>
        <v>386.83199999999999</v>
      </c>
      <c r="K154" s="82">
        <f t="shared" si="20"/>
        <v>148.13899999999998</v>
      </c>
      <c r="L154" s="123">
        <f t="shared" si="20"/>
        <v>1866.7150000000001</v>
      </c>
      <c r="M154" s="123">
        <f t="shared" si="20"/>
        <v>4668.4340000000002</v>
      </c>
      <c r="N154" s="123">
        <f t="shared" si="20"/>
        <v>1454.4649999999999</v>
      </c>
      <c r="O154" s="82">
        <f t="shared" si="20"/>
        <v>102.822</v>
      </c>
    </row>
    <row r="155" spans="1:15" s="116" customFormat="1" ht="15" thickTop="1" x14ac:dyDescent="0.2">
      <c r="A155" s="70"/>
      <c r="B155"/>
      <c r="C155" s="102"/>
      <c r="D155"/>
      <c r="E155"/>
      <c r="F155"/>
      <c r="G155"/>
      <c r="H155"/>
      <c r="I155"/>
      <c r="J155" s="1"/>
      <c r="K155" s="1"/>
      <c r="L155"/>
      <c r="M155"/>
      <c r="N155"/>
      <c r="O155"/>
    </row>
    <row r="156" spans="1:15" s="1" customFormat="1" x14ac:dyDescent="0.2">
      <c r="A156" s="70"/>
      <c r="B156"/>
      <c r="C156" s="102"/>
      <c r="D156"/>
      <c r="E156"/>
      <c r="F156"/>
      <c r="G156"/>
      <c r="H156"/>
      <c r="I156"/>
      <c r="L156"/>
      <c r="M156"/>
      <c r="N156"/>
      <c r="O156"/>
    </row>
    <row r="157" spans="1:15" s="1" customFormat="1" x14ac:dyDescent="0.2">
      <c r="A157" s="70"/>
      <c r="B157"/>
      <c r="C157" s="102"/>
      <c r="D157"/>
      <c r="E157"/>
      <c r="F157"/>
      <c r="G157"/>
      <c r="H157"/>
      <c r="I157"/>
      <c r="L157"/>
      <c r="M157"/>
      <c r="N157"/>
      <c r="O157"/>
    </row>
    <row r="158" spans="1:15" s="1" customFormat="1" x14ac:dyDescent="0.2">
      <c r="A158" s="70"/>
      <c r="B158"/>
      <c r="C158" s="102"/>
      <c r="D158"/>
      <c r="E158"/>
      <c r="F158"/>
      <c r="G158"/>
      <c r="H158"/>
      <c r="I158"/>
      <c r="L158"/>
      <c r="M158"/>
      <c r="N158"/>
      <c r="O158"/>
    </row>
    <row r="159" spans="1:15" s="1" customFormat="1" x14ac:dyDescent="0.2">
      <c r="A159" s="70"/>
      <c r="B159"/>
      <c r="C159" s="102"/>
      <c r="D159"/>
      <c r="E159"/>
      <c r="F159"/>
      <c r="G159"/>
      <c r="H159"/>
      <c r="I159"/>
      <c r="L159"/>
      <c r="M159"/>
      <c r="N159"/>
      <c r="O159"/>
    </row>
    <row r="160" spans="1:15" s="1" customFormat="1" x14ac:dyDescent="0.2">
      <c r="A160" s="70"/>
      <c r="B160"/>
      <c r="C160" s="102"/>
      <c r="D160"/>
      <c r="E160"/>
      <c r="F160"/>
      <c r="G160"/>
      <c r="H160"/>
      <c r="I160"/>
      <c r="L160"/>
      <c r="M160"/>
      <c r="N160"/>
      <c r="O160"/>
    </row>
    <row r="161" spans="1:15" s="1" customFormat="1" x14ac:dyDescent="0.2">
      <c r="A161" s="70"/>
      <c r="B161"/>
      <c r="C161" s="102"/>
      <c r="D161"/>
      <c r="E161"/>
      <c r="F161"/>
      <c r="G161"/>
      <c r="H161"/>
      <c r="I161"/>
      <c r="L161"/>
      <c r="M161"/>
      <c r="N161"/>
      <c r="O161"/>
    </row>
    <row r="162" spans="1:15" s="1" customFormat="1" x14ac:dyDescent="0.2">
      <c r="A162" s="70"/>
      <c r="B162"/>
      <c r="C162" s="102"/>
      <c r="D162"/>
      <c r="E162"/>
      <c r="F162"/>
      <c r="G162"/>
      <c r="H162"/>
      <c r="I162"/>
      <c r="L162"/>
      <c r="M162"/>
      <c r="N162"/>
      <c r="O162"/>
    </row>
    <row r="163" spans="1:15" s="1" customFormat="1" x14ac:dyDescent="0.2">
      <c r="A163" s="70"/>
      <c r="B163"/>
      <c r="C163" s="102"/>
      <c r="D163"/>
      <c r="E163"/>
      <c r="F163"/>
      <c r="G163"/>
      <c r="H163"/>
      <c r="I163"/>
      <c r="L163"/>
      <c r="M163"/>
      <c r="N163"/>
      <c r="O163"/>
    </row>
    <row r="164" spans="1:15" s="1" customFormat="1" x14ac:dyDescent="0.2">
      <c r="A164" s="70"/>
      <c r="B164"/>
      <c r="C164" s="102"/>
      <c r="D164"/>
      <c r="E164"/>
      <c r="F164"/>
      <c r="G164"/>
      <c r="H164"/>
      <c r="I164"/>
      <c r="L164"/>
      <c r="M164"/>
      <c r="N164"/>
      <c r="O164"/>
    </row>
    <row r="165" spans="1:15" s="1" customFormat="1" x14ac:dyDescent="0.2">
      <c r="A165" s="70"/>
      <c r="B165"/>
      <c r="C165" s="102"/>
      <c r="D165"/>
      <c r="E165"/>
      <c r="F165"/>
      <c r="G165"/>
      <c r="H165"/>
      <c r="I165"/>
      <c r="L165"/>
      <c r="M165"/>
      <c r="N165"/>
      <c r="O165"/>
    </row>
    <row r="166" spans="1:15" s="1" customFormat="1" x14ac:dyDescent="0.2">
      <c r="A166" s="70"/>
      <c r="B166"/>
      <c r="C166" s="102"/>
      <c r="D166"/>
      <c r="E166"/>
      <c r="F166"/>
      <c r="G166"/>
      <c r="H166"/>
      <c r="I166"/>
      <c r="L166"/>
      <c r="M166"/>
      <c r="N166"/>
      <c r="O166"/>
    </row>
    <row r="167" spans="1:15" s="40" customFormat="1" ht="15" x14ac:dyDescent="0.2">
      <c r="A167" s="70"/>
      <c r="B167"/>
      <c r="C167" s="102"/>
      <c r="D167"/>
      <c r="E167"/>
      <c r="F167"/>
      <c r="G167"/>
      <c r="H167"/>
      <c r="I167"/>
      <c r="J167" s="1"/>
      <c r="K167" s="1"/>
      <c r="L167"/>
      <c r="M167"/>
      <c r="N167"/>
      <c r="O167"/>
    </row>
    <row r="168" spans="1:15" s="40" customFormat="1" ht="15" x14ac:dyDescent="0.2">
      <c r="A168" s="70"/>
      <c r="B168"/>
      <c r="C168" s="102"/>
      <c r="D168"/>
      <c r="E168"/>
      <c r="F168"/>
      <c r="G168"/>
      <c r="H168"/>
      <c r="I168"/>
      <c r="J168" s="1"/>
      <c r="K168" s="1"/>
      <c r="L168"/>
      <c r="M168"/>
      <c r="N168"/>
      <c r="O168"/>
    </row>
    <row r="169" spans="1:15" s="40" customFormat="1" ht="15" x14ac:dyDescent="0.2">
      <c r="A169" s="70"/>
      <c r="B169"/>
      <c r="C169" s="102"/>
      <c r="D169"/>
      <c r="E169"/>
      <c r="F169" s="111"/>
      <c r="G169"/>
      <c r="H169"/>
      <c r="I169"/>
      <c r="J169" s="1"/>
      <c r="K169" s="1"/>
      <c r="L169"/>
      <c r="M169"/>
      <c r="N169"/>
      <c r="O169"/>
    </row>
    <row r="170" spans="1:15" s="40" customFormat="1" ht="15" x14ac:dyDescent="0.2">
      <c r="A170" s="70"/>
      <c r="B170"/>
      <c r="C170" s="102"/>
      <c r="D170"/>
      <c r="E170"/>
      <c r="F170"/>
      <c r="G170"/>
      <c r="H170"/>
      <c r="I170"/>
      <c r="J170" s="1"/>
      <c r="K170" s="1"/>
      <c r="L170"/>
      <c r="M170"/>
      <c r="N170"/>
      <c r="O170"/>
    </row>
    <row r="171" spans="1:15" s="40" customFormat="1" ht="15" x14ac:dyDescent="0.2">
      <c r="A171" s="70"/>
      <c r="B171"/>
      <c r="C171" s="102"/>
      <c r="D171"/>
      <c r="E171"/>
      <c r="F171"/>
      <c r="G171"/>
      <c r="H171"/>
      <c r="I171"/>
      <c r="J171" s="1"/>
      <c r="K171" s="1"/>
      <c r="L171"/>
      <c r="M171"/>
      <c r="N171"/>
      <c r="O171"/>
    </row>
    <row r="172" spans="1:15" s="40" customFormat="1" ht="15" x14ac:dyDescent="0.2">
      <c r="A172" s="70"/>
      <c r="B172"/>
      <c r="C172" s="102"/>
      <c r="D172"/>
      <c r="E172"/>
      <c r="F172"/>
      <c r="G172"/>
      <c r="H172"/>
      <c r="I172"/>
      <c r="J172" s="1"/>
      <c r="K172" s="1"/>
      <c r="L172"/>
      <c r="M172"/>
      <c r="N172"/>
      <c r="O172"/>
    </row>
    <row r="173" spans="1:15" s="1" customFormat="1" ht="16.149999999999999" customHeight="1" x14ac:dyDescent="0.2">
      <c r="A173" s="70"/>
      <c r="B173"/>
      <c r="C173" s="102"/>
      <c r="D173"/>
      <c r="E173"/>
      <c r="F173"/>
      <c r="G173"/>
      <c r="H173"/>
      <c r="I173"/>
      <c r="L173"/>
      <c r="M173"/>
      <c r="N173"/>
      <c r="O173"/>
    </row>
  </sheetData>
  <mergeCells count="189">
    <mergeCell ref="O25:O26"/>
    <mergeCell ref="A24:A26"/>
    <mergeCell ref="A38:A40"/>
    <mergeCell ref="B38:B40"/>
    <mergeCell ref="C38:C40"/>
    <mergeCell ref="D38:F38"/>
    <mergeCell ref="H38:K38"/>
    <mergeCell ref="K25:K26"/>
    <mergeCell ref="L25:L26"/>
    <mergeCell ref="M25:M26"/>
    <mergeCell ref="N25:N26"/>
    <mergeCell ref="B24:B26"/>
    <mergeCell ref="C24:C26"/>
    <mergeCell ref="D24:F24"/>
    <mergeCell ref="H24:K24"/>
    <mergeCell ref="L24:O24"/>
    <mergeCell ref="D25:D26"/>
    <mergeCell ref="E25:E26"/>
    <mergeCell ref="F25:F26"/>
    <mergeCell ref="H25:H26"/>
    <mergeCell ref="I25:I26"/>
    <mergeCell ref="J25:J26"/>
    <mergeCell ref="L7:O7"/>
    <mergeCell ref="D7:F7"/>
    <mergeCell ref="H8:H9"/>
    <mergeCell ref="A7:A9"/>
    <mergeCell ref="B7:B9"/>
    <mergeCell ref="C7:C9"/>
    <mergeCell ref="D8:D9"/>
    <mergeCell ref="E8:E9"/>
    <mergeCell ref="F8:F9"/>
    <mergeCell ref="H7:K7"/>
    <mergeCell ref="I8:I9"/>
    <mergeCell ref="J8:J9"/>
    <mergeCell ref="K8:K9"/>
    <mergeCell ref="L8:L9"/>
    <mergeCell ref="M8:M9"/>
    <mergeCell ref="N8:N9"/>
    <mergeCell ref="O8:O9"/>
    <mergeCell ref="C52:C54"/>
    <mergeCell ref="D52:F52"/>
    <mergeCell ref="H52:K52"/>
    <mergeCell ref="L38:O38"/>
    <mergeCell ref="D39:D40"/>
    <mergeCell ref="E39:E40"/>
    <mergeCell ref="F39:F40"/>
    <mergeCell ref="H39:H40"/>
    <mergeCell ref="I39:I40"/>
    <mergeCell ref="J39:J40"/>
    <mergeCell ref="K39:K40"/>
    <mergeCell ref="L39:L40"/>
    <mergeCell ref="M39:M40"/>
    <mergeCell ref="N39:N40"/>
    <mergeCell ref="O39:O40"/>
    <mergeCell ref="L52:O52"/>
    <mergeCell ref="D53:D54"/>
    <mergeCell ref="O53:O54"/>
    <mergeCell ref="L65:O65"/>
    <mergeCell ref="D66:D67"/>
    <mergeCell ref="E66:E67"/>
    <mergeCell ref="F66:F67"/>
    <mergeCell ref="H66:H67"/>
    <mergeCell ref="I66:I67"/>
    <mergeCell ref="J66:J67"/>
    <mergeCell ref="K66:K67"/>
    <mergeCell ref="L66:L67"/>
    <mergeCell ref="M66:M67"/>
    <mergeCell ref="N66:N67"/>
    <mergeCell ref="O66:O67"/>
    <mergeCell ref="D65:F65"/>
    <mergeCell ref="H65:K65"/>
    <mergeCell ref="E53:E54"/>
    <mergeCell ref="F53:F54"/>
    <mergeCell ref="H53:H54"/>
    <mergeCell ref="I53:I54"/>
    <mergeCell ref="J53:J54"/>
    <mergeCell ref="K53:K54"/>
    <mergeCell ref="L53:L54"/>
    <mergeCell ref="A78:A80"/>
    <mergeCell ref="B78:B80"/>
    <mergeCell ref="C78:C80"/>
    <mergeCell ref="A65:A67"/>
    <mergeCell ref="B65:B67"/>
    <mergeCell ref="C65:C67"/>
    <mergeCell ref="A52:A54"/>
    <mergeCell ref="B52:B54"/>
    <mergeCell ref="L78:O78"/>
    <mergeCell ref="D79:D80"/>
    <mergeCell ref="E79:E80"/>
    <mergeCell ref="F79:F80"/>
    <mergeCell ref="H79:H80"/>
    <mergeCell ref="I79:I80"/>
    <mergeCell ref="J79:J80"/>
    <mergeCell ref="K79:K80"/>
    <mergeCell ref="L79:L80"/>
    <mergeCell ref="M79:M80"/>
    <mergeCell ref="N79:N80"/>
    <mergeCell ref="O79:O80"/>
    <mergeCell ref="D78:F78"/>
    <mergeCell ref="H78:K78"/>
    <mergeCell ref="M53:M54"/>
    <mergeCell ref="N53:N54"/>
    <mergeCell ref="A98:A100"/>
    <mergeCell ref="B98:B100"/>
    <mergeCell ref="C98:C100"/>
    <mergeCell ref="D98:F98"/>
    <mergeCell ref="H98:K98"/>
    <mergeCell ref="L112:O112"/>
    <mergeCell ref="D113:D114"/>
    <mergeCell ref="D84:F84"/>
    <mergeCell ref="H84:K84"/>
    <mergeCell ref="L84:O84"/>
    <mergeCell ref="D85:D86"/>
    <mergeCell ref="E85:E86"/>
    <mergeCell ref="F85:F86"/>
    <mergeCell ref="H85:H86"/>
    <mergeCell ref="I85:I86"/>
    <mergeCell ref="J85:J86"/>
    <mergeCell ref="K85:K86"/>
    <mergeCell ref="L85:L86"/>
    <mergeCell ref="M85:M86"/>
    <mergeCell ref="N85:N86"/>
    <mergeCell ref="O85:O86"/>
    <mergeCell ref="A84:A86"/>
    <mergeCell ref="B84:B86"/>
    <mergeCell ref="C84:C86"/>
    <mergeCell ref="L98:O98"/>
    <mergeCell ref="D99:D100"/>
    <mergeCell ref="E99:E100"/>
    <mergeCell ref="F99:F100"/>
    <mergeCell ref="H99:H100"/>
    <mergeCell ref="I99:I100"/>
    <mergeCell ref="J99:J100"/>
    <mergeCell ref="K99:K100"/>
    <mergeCell ref="L99:L100"/>
    <mergeCell ref="M99:M100"/>
    <mergeCell ref="N99:N100"/>
    <mergeCell ref="O99:O100"/>
    <mergeCell ref="A126:A128"/>
    <mergeCell ref="B126:B128"/>
    <mergeCell ref="C126:C128"/>
    <mergeCell ref="D126:F126"/>
    <mergeCell ref="H126:K126"/>
    <mergeCell ref="L140:O140"/>
    <mergeCell ref="A112:A114"/>
    <mergeCell ref="B112:B114"/>
    <mergeCell ref="C112:C114"/>
    <mergeCell ref="D112:F112"/>
    <mergeCell ref="H112:K112"/>
    <mergeCell ref="N141:N142"/>
    <mergeCell ref="O141:O142"/>
    <mergeCell ref="D140:F140"/>
    <mergeCell ref="H140:K140"/>
    <mergeCell ref="L126:O126"/>
    <mergeCell ref="D127:D128"/>
    <mergeCell ref="E127:E128"/>
    <mergeCell ref="F127:F128"/>
    <mergeCell ref="H127:H128"/>
    <mergeCell ref="I127:I128"/>
    <mergeCell ref="J127:J128"/>
    <mergeCell ref="K127:K128"/>
    <mergeCell ref="L127:L128"/>
    <mergeCell ref="M127:M128"/>
    <mergeCell ref="N127:N128"/>
    <mergeCell ref="O127:O128"/>
    <mergeCell ref="L2:O2"/>
    <mergeCell ref="D141:D142"/>
    <mergeCell ref="A154:B154"/>
    <mergeCell ref="F141:F142"/>
    <mergeCell ref="H141:H142"/>
    <mergeCell ref="I141:I142"/>
    <mergeCell ref="J141:J142"/>
    <mergeCell ref="K141:K142"/>
    <mergeCell ref="L141:L142"/>
    <mergeCell ref="A140:A142"/>
    <mergeCell ref="B140:B142"/>
    <mergeCell ref="C140:C142"/>
    <mergeCell ref="E141:E142"/>
    <mergeCell ref="M141:M142"/>
    <mergeCell ref="O113:O114"/>
    <mergeCell ref="E113:E114"/>
    <mergeCell ref="F113:F114"/>
    <mergeCell ref="H113:H114"/>
    <mergeCell ref="I113:I114"/>
    <mergeCell ref="J113:J114"/>
    <mergeCell ref="K113:K114"/>
    <mergeCell ref="L113:L114"/>
    <mergeCell ref="M113:M114"/>
    <mergeCell ref="N113:N114"/>
  </mergeCells>
  <phoneticPr fontId="0" type="noConversion"/>
  <pageMargins left="0.25" right="0.25" top="0.75" bottom="0.75" header="0.3" footer="0.3"/>
  <pageSetup paperSize="9" scale="77" fitToHeight="0" orientation="landscape" r:id="rId1"/>
  <headerFooter alignWithMargins="0"/>
  <rowBreaks count="10" manualBreakCount="10">
    <brk id="23" max="16383" man="1"/>
    <brk id="37" max="16383" man="1"/>
    <brk id="51" max="16383" man="1"/>
    <brk id="64" max="16383" man="1"/>
    <brk id="77" max="16383" man="1"/>
    <brk id="83" max="16383" man="1"/>
    <brk id="97" max="16383" man="1"/>
    <brk id="111" max="16383" man="1"/>
    <brk id="125" max="16383" man="1"/>
    <brk id="139" max="16383" man="1"/>
  </rowBreaks>
  <ignoredErrors>
    <ignoredError sqref="C33 C42:C43 C48 C5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158"/>
  <sheetViews>
    <sheetView tabSelected="1" workbookViewId="0">
      <selection activeCell="S4" sqref="S4"/>
    </sheetView>
  </sheetViews>
  <sheetFormatPr defaultRowHeight="12.75" x14ac:dyDescent="0.2"/>
  <cols>
    <col min="3" max="3" width="23.85546875" customWidth="1"/>
    <col min="5" max="5" width="10.42578125" customWidth="1"/>
    <col min="6" max="6" width="10.28515625" customWidth="1"/>
    <col min="7" max="7" width="11.85546875" customWidth="1"/>
    <col min="8" max="8" width="19" customWidth="1"/>
    <col min="11" max="11" width="10.42578125" customWidth="1"/>
    <col min="12" max="12" width="12.140625" customWidth="1"/>
    <col min="13" max="13" width="16" customWidth="1"/>
    <col min="14" max="14" width="12" customWidth="1"/>
    <col min="15" max="16" width="10.42578125" customWidth="1"/>
  </cols>
  <sheetData>
    <row r="2" spans="2:18" x14ac:dyDescent="0.2">
      <c r="K2" s="124"/>
      <c r="L2" s="124"/>
      <c r="M2" s="124"/>
      <c r="N2" s="124"/>
      <c r="O2" s="242" t="s">
        <v>95</v>
      </c>
      <c r="P2" s="242"/>
    </row>
    <row r="3" spans="2:18" x14ac:dyDescent="0.2">
      <c r="H3" s="126"/>
      <c r="K3" s="242" t="s">
        <v>100</v>
      </c>
      <c r="L3" s="242"/>
      <c r="M3" s="242"/>
      <c r="N3" s="242"/>
      <c r="O3" s="242"/>
      <c r="P3" s="242"/>
    </row>
    <row r="4" spans="2:18" x14ac:dyDescent="0.2">
      <c r="H4" s="126"/>
      <c r="K4" s="124"/>
      <c r="L4" s="124"/>
      <c r="M4" s="242" t="s">
        <v>101</v>
      </c>
      <c r="N4" s="242"/>
      <c r="O4" s="242"/>
      <c r="P4" s="242"/>
    </row>
    <row r="5" spans="2:18" x14ac:dyDescent="0.2">
      <c r="K5" s="124"/>
      <c r="L5" s="124"/>
      <c r="M5" s="242" t="s">
        <v>96</v>
      </c>
      <c r="N5" s="242"/>
      <c r="O5" s="242"/>
      <c r="P5" s="242"/>
    </row>
    <row r="6" spans="2:18" x14ac:dyDescent="0.2">
      <c r="K6" s="124"/>
      <c r="L6" s="124"/>
      <c r="M6" s="242" t="s">
        <v>98</v>
      </c>
      <c r="N6" s="242"/>
      <c r="O6" s="242"/>
      <c r="P6" s="242"/>
    </row>
    <row r="7" spans="2:18" x14ac:dyDescent="0.2">
      <c r="K7" s="124"/>
      <c r="L7" s="124"/>
      <c r="M7" s="242" t="s">
        <v>97</v>
      </c>
      <c r="N7" s="242"/>
      <c r="O7" s="242"/>
      <c r="P7" s="242"/>
      <c r="R7" s="125"/>
    </row>
    <row r="9" spans="2:18" ht="13.5" thickBot="1" x14ac:dyDescent="0.25"/>
    <row r="10" spans="2:18" ht="29.25" customHeight="1" thickBot="1" x14ac:dyDescent="0.25">
      <c r="B10" s="214" t="s">
        <v>0</v>
      </c>
      <c r="C10" s="210" t="s">
        <v>29</v>
      </c>
      <c r="D10" s="219" t="s">
        <v>30</v>
      </c>
      <c r="E10" s="248" t="s">
        <v>1</v>
      </c>
      <c r="F10" s="249"/>
      <c r="G10" s="250"/>
      <c r="H10" s="210" t="s">
        <v>99</v>
      </c>
      <c r="I10" s="248" t="s">
        <v>3</v>
      </c>
      <c r="J10" s="249"/>
      <c r="K10" s="249"/>
      <c r="L10" s="250"/>
      <c r="M10" s="245" t="s">
        <v>4</v>
      </c>
      <c r="N10" s="246"/>
      <c r="O10" s="246"/>
      <c r="P10" s="247"/>
    </row>
    <row r="11" spans="2:18" ht="38.25" customHeight="1" x14ac:dyDescent="0.2">
      <c r="B11" s="216"/>
      <c r="C11" s="217"/>
      <c r="D11" s="220"/>
      <c r="E11" s="210" t="s">
        <v>5</v>
      </c>
      <c r="F11" s="214" t="s">
        <v>6</v>
      </c>
      <c r="G11" s="214" t="s">
        <v>7</v>
      </c>
      <c r="H11" s="238"/>
      <c r="I11" s="214" t="s">
        <v>9</v>
      </c>
      <c r="J11" s="214" t="s">
        <v>10</v>
      </c>
      <c r="K11" s="214" t="s">
        <v>25</v>
      </c>
      <c r="L11" s="214" t="s">
        <v>28</v>
      </c>
      <c r="M11" s="214" t="s">
        <v>11</v>
      </c>
      <c r="N11" s="214" t="s">
        <v>26</v>
      </c>
      <c r="O11" s="214" t="s">
        <v>27</v>
      </c>
      <c r="P11" s="214" t="s">
        <v>44</v>
      </c>
    </row>
    <row r="12" spans="2:18" ht="20.25" customHeight="1" thickBot="1" x14ac:dyDescent="0.25">
      <c r="B12" s="215"/>
      <c r="C12" s="218"/>
      <c r="D12" s="221"/>
      <c r="E12" s="211"/>
      <c r="F12" s="215"/>
      <c r="G12" s="215"/>
      <c r="H12" s="211"/>
      <c r="I12" s="215"/>
      <c r="J12" s="215"/>
      <c r="K12" s="215"/>
      <c r="L12" s="215"/>
      <c r="M12" s="215"/>
      <c r="N12" s="215"/>
      <c r="O12" s="215"/>
      <c r="P12" s="215"/>
    </row>
    <row r="13" spans="2:18" ht="27" customHeight="1" x14ac:dyDescent="0.25">
      <c r="B13" s="47"/>
      <c r="C13" s="127" t="s">
        <v>13</v>
      </c>
      <c r="D13" s="103"/>
      <c r="E13" s="32"/>
      <c r="F13" s="32"/>
      <c r="G13" s="32"/>
      <c r="H13" s="32"/>
      <c r="I13" s="32"/>
      <c r="J13" s="32"/>
      <c r="K13" s="57"/>
      <c r="L13" s="57"/>
      <c r="M13" s="32"/>
      <c r="N13" s="32"/>
      <c r="O13" s="58"/>
      <c r="P13" s="59"/>
    </row>
    <row r="14" spans="2:18" ht="38.25" customHeight="1" x14ac:dyDescent="0.25">
      <c r="B14" s="13"/>
      <c r="C14" s="128" t="s">
        <v>72</v>
      </c>
      <c r="D14" s="101"/>
      <c r="E14" s="2"/>
      <c r="F14" s="2"/>
      <c r="G14" s="2"/>
      <c r="H14" s="2"/>
      <c r="I14" s="2"/>
      <c r="J14" s="2"/>
      <c r="K14" s="26"/>
      <c r="L14" s="26"/>
      <c r="M14" s="2"/>
      <c r="N14" s="2"/>
      <c r="O14" s="20"/>
      <c r="P14" s="21"/>
    </row>
    <row r="15" spans="2:18" ht="36.75" thickBot="1" x14ac:dyDescent="0.6">
      <c r="B15" s="29"/>
      <c r="C15" s="129" t="s">
        <v>15</v>
      </c>
      <c r="D15" s="104"/>
      <c r="E15" s="30"/>
      <c r="F15" s="61"/>
      <c r="G15" s="61"/>
      <c r="H15" s="30"/>
      <c r="I15" s="30"/>
      <c r="J15" s="30"/>
      <c r="K15" s="31"/>
      <c r="L15" s="31"/>
      <c r="M15" s="30"/>
      <c r="N15" s="30"/>
      <c r="O15" s="36"/>
      <c r="P15" s="37"/>
    </row>
    <row r="16" spans="2:18" ht="15.75" x14ac:dyDescent="0.2">
      <c r="B16" s="152" t="s">
        <v>32</v>
      </c>
      <c r="C16" s="153" t="s">
        <v>31</v>
      </c>
      <c r="D16" s="105"/>
      <c r="E16" s="130"/>
      <c r="F16" s="130"/>
      <c r="G16" s="130"/>
      <c r="H16" s="130"/>
      <c r="I16" s="130"/>
      <c r="J16" s="130"/>
      <c r="K16" s="131"/>
      <c r="L16" s="131"/>
      <c r="M16" s="130"/>
      <c r="N16" s="130"/>
      <c r="O16" s="154"/>
      <c r="P16" s="155"/>
    </row>
    <row r="17" spans="2:16" ht="15" x14ac:dyDescent="0.2">
      <c r="B17" s="138"/>
      <c r="C17" s="156" t="s">
        <v>17</v>
      </c>
      <c r="D17" s="101"/>
      <c r="E17" s="157"/>
      <c r="F17" s="157"/>
      <c r="G17" s="157"/>
      <c r="H17" s="157"/>
      <c r="I17" s="157"/>
      <c r="J17" s="157"/>
      <c r="K17" s="158"/>
      <c r="L17" s="158"/>
      <c r="M17" s="157"/>
      <c r="N17" s="157"/>
      <c r="O17" s="157"/>
      <c r="P17" s="159"/>
    </row>
    <row r="18" spans="2:16" ht="30" x14ac:dyDescent="0.2">
      <c r="B18" s="138">
        <v>59</v>
      </c>
      <c r="C18" s="160" t="s">
        <v>63</v>
      </c>
      <c r="D18" s="101">
        <v>100</v>
      </c>
      <c r="E18" s="161">
        <v>0.86</v>
      </c>
      <c r="F18" s="161">
        <v>5.22</v>
      </c>
      <c r="G18" s="161">
        <v>7.87</v>
      </c>
      <c r="H18" s="161">
        <v>81.900000000000006</v>
      </c>
      <c r="I18" s="161">
        <v>0.01</v>
      </c>
      <c r="J18" s="161">
        <v>5.5</v>
      </c>
      <c r="K18" s="162">
        <v>0</v>
      </c>
      <c r="L18" s="162">
        <v>4.5</v>
      </c>
      <c r="M18" s="161">
        <v>32</v>
      </c>
      <c r="N18" s="161">
        <v>36</v>
      </c>
      <c r="O18" s="163">
        <v>19</v>
      </c>
      <c r="P18" s="164">
        <v>1.1000000000000001</v>
      </c>
    </row>
    <row r="19" spans="2:16" ht="15" x14ac:dyDescent="0.2">
      <c r="B19" s="138">
        <v>99</v>
      </c>
      <c r="C19" s="160" t="s">
        <v>35</v>
      </c>
      <c r="D19" s="101">
        <v>250</v>
      </c>
      <c r="E19" s="161">
        <v>2.2799999999999998</v>
      </c>
      <c r="F19" s="161">
        <v>2.33</v>
      </c>
      <c r="G19" s="161">
        <v>11.25</v>
      </c>
      <c r="H19" s="161">
        <v>75.03</v>
      </c>
      <c r="I19" s="161">
        <v>0.08</v>
      </c>
      <c r="J19" s="161">
        <v>10.63</v>
      </c>
      <c r="K19" s="161">
        <v>0</v>
      </c>
      <c r="L19" s="161">
        <v>2.4300000000000002</v>
      </c>
      <c r="M19" s="161">
        <v>43.25</v>
      </c>
      <c r="N19" s="161">
        <v>188.25</v>
      </c>
      <c r="O19" s="161">
        <v>27.5</v>
      </c>
      <c r="P19" s="165">
        <v>0.83</v>
      </c>
    </row>
    <row r="20" spans="2:16" ht="15" x14ac:dyDescent="0.2">
      <c r="B20" s="138"/>
      <c r="C20" s="160" t="s">
        <v>51</v>
      </c>
      <c r="D20" s="101">
        <v>10</v>
      </c>
      <c r="E20" s="161">
        <v>0.26</v>
      </c>
      <c r="F20" s="161">
        <v>1.5</v>
      </c>
      <c r="G20" s="161">
        <v>0.36</v>
      </c>
      <c r="H20" s="161">
        <v>16.2</v>
      </c>
      <c r="I20" s="161">
        <v>2E-3</v>
      </c>
      <c r="J20" s="161">
        <v>0.04</v>
      </c>
      <c r="K20" s="161">
        <v>0.01</v>
      </c>
      <c r="L20" s="161">
        <v>0.03</v>
      </c>
      <c r="M20" s="161">
        <v>8.8000000000000007</v>
      </c>
      <c r="N20" s="161">
        <v>6.1</v>
      </c>
      <c r="O20" s="161">
        <v>0.9</v>
      </c>
      <c r="P20" s="165">
        <v>0.02</v>
      </c>
    </row>
    <row r="21" spans="2:16" ht="30" x14ac:dyDescent="0.2">
      <c r="B21" s="138">
        <v>244</v>
      </c>
      <c r="C21" s="160" t="s">
        <v>61</v>
      </c>
      <c r="D21" s="101" t="s">
        <v>93</v>
      </c>
      <c r="E21" s="161">
        <v>30.6</v>
      </c>
      <c r="F21" s="161">
        <v>28.66</v>
      </c>
      <c r="G21" s="161">
        <v>48.76</v>
      </c>
      <c r="H21" s="161">
        <v>594</v>
      </c>
      <c r="I21" s="161">
        <v>0.08</v>
      </c>
      <c r="J21" s="161">
        <v>0.52</v>
      </c>
      <c r="K21" s="161">
        <v>0</v>
      </c>
      <c r="L21" s="161">
        <v>5.8</v>
      </c>
      <c r="M21" s="161">
        <v>43.38</v>
      </c>
      <c r="N21" s="161">
        <v>311.36</v>
      </c>
      <c r="O21" s="161">
        <v>64</v>
      </c>
      <c r="P21" s="165">
        <v>4.3</v>
      </c>
    </row>
    <row r="22" spans="2:16" ht="30" x14ac:dyDescent="0.2">
      <c r="B22" s="138">
        <v>349</v>
      </c>
      <c r="C22" s="160" t="s">
        <v>37</v>
      </c>
      <c r="D22" s="101">
        <v>200</v>
      </c>
      <c r="E22" s="161">
        <v>0.66</v>
      </c>
      <c r="F22" s="161">
        <v>0.09</v>
      </c>
      <c r="G22" s="161">
        <v>32.014000000000003</v>
      </c>
      <c r="H22" s="161">
        <v>132.80000000000001</v>
      </c>
      <c r="I22" s="161">
        <v>1.6E-2</v>
      </c>
      <c r="J22" s="161">
        <v>0.73</v>
      </c>
      <c r="K22" s="161">
        <v>0</v>
      </c>
      <c r="L22" s="161">
        <v>0.50800000000000001</v>
      </c>
      <c r="M22" s="161">
        <v>32.479999999999997</v>
      </c>
      <c r="N22" s="161">
        <v>23.44</v>
      </c>
      <c r="O22" s="161">
        <v>17.46</v>
      </c>
      <c r="P22" s="165">
        <v>0.7</v>
      </c>
    </row>
    <row r="23" spans="2:16" ht="15" x14ac:dyDescent="0.2">
      <c r="B23" s="166" t="s">
        <v>42</v>
      </c>
      <c r="C23" s="160" t="s">
        <v>34</v>
      </c>
      <c r="D23" s="101">
        <v>30</v>
      </c>
      <c r="E23" s="161">
        <v>2.2799999999999998</v>
      </c>
      <c r="F23" s="161">
        <v>0.24</v>
      </c>
      <c r="G23" s="161">
        <v>14.76</v>
      </c>
      <c r="H23" s="161">
        <v>70.5</v>
      </c>
      <c r="I23" s="161">
        <v>3.3000000000000002E-2</v>
      </c>
      <c r="J23" s="161">
        <v>0</v>
      </c>
      <c r="K23" s="161">
        <v>0</v>
      </c>
      <c r="L23" s="161">
        <v>0.33</v>
      </c>
      <c r="M23" s="161">
        <v>6</v>
      </c>
      <c r="N23" s="161">
        <v>19.5</v>
      </c>
      <c r="O23" s="161">
        <v>4.2</v>
      </c>
      <c r="P23" s="165">
        <v>0.33</v>
      </c>
    </row>
    <row r="24" spans="2:16" ht="30" x14ac:dyDescent="0.2">
      <c r="B24" s="166" t="s">
        <v>43</v>
      </c>
      <c r="C24" s="160" t="s">
        <v>80</v>
      </c>
      <c r="D24" s="101">
        <v>50</v>
      </c>
      <c r="E24" s="161">
        <v>3.3</v>
      </c>
      <c r="F24" s="161">
        <v>0.6</v>
      </c>
      <c r="G24" s="161">
        <v>16.7</v>
      </c>
      <c r="H24" s="161">
        <v>87</v>
      </c>
      <c r="I24" s="161">
        <v>0.09</v>
      </c>
      <c r="J24" s="161">
        <v>0</v>
      </c>
      <c r="K24" s="161">
        <v>0</v>
      </c>
      <c r="L24" s="161">
        <v>0.7</v>
      </c>
      <c r="M24" s="161">
        <v>17.5</v>
      </c>
      <c r="N24" s="161">
        <v>79</v>
      </c>
      <c r="O24" s="161">
        <v>23.5</v>
      </c>
      <c r="P24" s="165">
        <v>1.95</v>
      </c>
    </row>
    <row r="25" spans="2:16" ht="15" x14ac:dyDescent="0.2">
      <c r="B25" s="138"/>
      <c r="C25" s="160"/>
      <c r="D25" s="10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5"/>
    </row>
    <row r="26" spans="2:16" ht="16.5" thickBot="1" x14ac:dyDescent="0.25">
      <c r="B26" s="138"/>
      <c r="C26" s="167" t="s">
        <v>16</v>
      </c>
      <c r="D26" s="106"/>
      <c r="E26" s="168">
        <f t="shared" ref="E26:P26" si="0">SUM(E18:E25)</f>
        <v>40.239999999999995</v>
      </c>
      <c r="F26" s="168">
        <f t="shared" si="0"/>
        <v>38.640000000000008</v>
      </c>
      <c r="G26" s="168">
        <f t="shared" si="0"/>
        <v>131.714</v>
      </c>
      <c r="H26" s="168">
        <f t="shared" si="0"/>
        <v>1057.43</v>
      </c>
      <c r="I26" s="169">
        <f>SUM(I18:I25)</f>
        <v>0.311</v>
      </c>
      <c r="J26" s="168">
        <f t="shared" si="0"/>
        <v>17.420000000000002</v>
      </c>
      <c r="K26" s="168">
        <f>SUM(K18:K25)</f>
        <v>0.01</v>
      </c>
      <c r="L26" s="168">
        <f>SUM(L18:L25)</f>
        <v>14.298</v>
      </c>
      <c r="M26" s="168">
        <f t="shared" si="0"/>
        <v>183.41</v>
      </c>
      <c r="N26" s="168">
        <f t="shared" si="0"/>
        <v>663.65000000000009</v>
      </c>
      <c r="O26" s="168">
        <f t="shared" si="0"/>
        <v>156.56</v>
      </c>
      <c r="P26" s="170">
        <f t="shared" si="0"/>
        <v>9.23</v>
      </c>
    </row>
    <row r="27" spans="2:16" ht="15.75" thickBot="1" x14ac:dyDescent="0.25">
      <c r="B27" s="214" t="s">
        <v>0</v>
      </c>
      <c r="C27" s="210" t="s">
        <v>29</v>
      </c>
      <c r="D27" s="219" t="s">
        <v>30</v>
      </c>
      <c r="E27" s="248" t="s">
        <v>1</v>
      </c>
      <c r="F27" s="249"/>
      <c r="G27" s="250"/>
      <c r="H27" s="171" t="s">
        <v>2</v>
      </c>
      <c r="I27" s="248" t="s">
        <v>3</v>
      </c>
      <c r="J27" s="249"/>
      <c r="K27" s="249"/>
      <c r="L27" s="250"/>
      <c r="M27" s="245" t="s">
        <v>4</v>
      </c>
      <c r="N27" s="246"/>
      <c r="O27" s="246"/>
      <c r="P27" s="247"/>
    </row>
    <row r="28" spans="2:16" ht="15" x14ac:dyDescent="0.2">
      <c r="B28" s="216"/>
      <c r="C28" s="217"/>
      <c r="D28" s="220"/>
      <c r="E28" s="210" t="s">
        <v>5</v>
      </c>
      <c r="F28" s="214" t="s">
        <v>6</v>
      </c>
      <c r="G28" s="214" t="s">
        <v>7</v>
      </c>
      <c r="H28" s="132" t="s">
        <v>8</v>
      </c>
      <c r="I28" s="214" t="s">
        <v>9</v>
      </c>
      <c r="J28" s="214" t="s">
        <v>10</v>
      </c>
      <c r="K28" s="214" t="s">
        <v>25</v>
      </c>
      <c r="L28" s="214" t="s">
        <v>28</v>
      </c>
      <c r="M28" s="214" t="s">
        <v>11</v>
      </c>
      <c r="N28" s="214" t="s">
        <v>26</v>
      </c>
      <c r="O28" s="214" t="s">
        <v>27</v>
      </c>
      <c r="P28" s="214" t="s">
        <v>44</v>
      </c>
    </row>
    <row r="29" spans="2:16" ht="15.75" thickBot="1" x14ac:dyDescent="0.25">
      <c r="B29" s="215"/>
      <c r="C29" s="218"/>
      <c r="D29" s="221"/>
      <c r="E29" s="211"/>
      <c r="F29" s="215"/>
      <c r="G29" s="215"/>
      <c r="H29" s="133" t="s">
        <v>12</v>
      </c>
      <c r="I29" s="215"/>
      <c r="J29" s="215"/>
      <c r="K29" s="215"/>
      <c r="L29" s="215"/>
      <c r="M29" s="215"/>
      <c r="N29" s="215"/>
      <c r="O29" s="215"/>
      <c r="P29" s="215"/>
    </row>
    <row r="30" spans="2:16" ht="15.75" x14ac:dyDescent="0.2">
      <c r="B30" s="152" t="s">
        <v>32</v>
      </c>
      <c r="C30" s="172" t="s">
        <v>19</v>
      </c>
      <c r="D30" s="101"/>
      <c r="E30" s="157"/>
      <c r="F30" s="157"/>
      <c r="G30" s="157"/>
      <c r="H30" s="157"/>
      <c r="I30" s="157"/>
      <c r="J30" s="157"/>
      <c r="K30" s="158"/>
      <c r="L30" s="158"/>
      <c r="M30" s="157"/>
      <c r="N30" s="157"/>
      <c r="O30" s="173"/>
      <c r="P30" s="174"/>
    </row>
    <row r="31" spans="2:16" ht="15" x14ac:dyDescent="0.2">
      <c r="B31" s="138"/>
      <c r="C31" s="156" t="s">
        <v>17</v>
      </c>
      <c r="D31" s="101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9"/>
    </row>
    <row r="32" spans="2:16" ht="15" x14ac:dyDescent="0.2">
      <c r="B32" s="138">
        <v>71</v>
      </c>
      <c r="C32" s="160" t="s">
        <v>82</v>
      </c>
      <c r="D32" s="101">
        <v>100</v>
      </c>
      <c r="E32" s="161">
        <v>1.1000000000000001</v>
      </c>
      <c r="F32" s="161">
        <v>0.2</v>
      </c>
      <c r="G32" s="161">
        <v>3.8</v>
      </c>
      <c r="H32" s="161">
        <v>24</v>
      </c>
      <c r="I32" s="161">
        <v>0.06</v>
      </c>
      <c r="J32" s="161">
        <v>25</v>
      </c>
      <c r="K32" s="161">
        <v>0</v>
      </c>
      <c r="L32" s="161">
        <v>0.7</v>
      </c>
      <c r="M32" s="161">
        <v>14</v>
      </c>
      <c r="N32" s="161">
        <v>26</v>
      </c>
      <c r="O32" s="161">
        <v>20</v>
      </c>
      <c r="P32" s="165">
        <v>0.9</v>
      </c>
    </row>
    <row r="33" spans="2:16" ht="15" x14ac:dyDescent="0.2">
      <c r="B33" s="138">
        <v>118</v>
      </c>
      <c r="C33" s="160" t="s">
        <v>48</v>
      </c>
      <c r="D33" s="101">
        <v>250</v>
      </c>
      <c r="E33" s="157">
        <v>3.55</v>
      </c>
      <c r="F33" s="157">
        <v>4.59</v>
      </c>
      <c r="G33" s="157">
        <v>18.79</v>
      </c>
      <c r="H33" s="157">
        <v>144.25</v>
      </c>
      <c r="I33" s="157">
        <v>7.4999999999999997E-2</v>
      </c>
      <c r="J33" s="157">
        <v>5.75</v>
      </c>
      <c r="K33" s="157">
        <v>21.05</v>
      </c>
      <c r="L33" s="157">
        <v>16.25</v>
      </c>
      <c r="M33" s="157">
        <v>33.4</v>
      </c>
      <c r="N33" s="157">
        <v>72.22</v>
      </c>
      <c r="O33" s="157">
        <v>25.35</v>
      </c>
      <c r="P33" s="159">
        <v>1.175</v>
      </c>
    </row>
    <row r="34" spans="2:16" ht="15" x14ac:dyDescent="0.2">
      <c r="B34" s="138">
        <v>290</v>
      </c>
      <c r="C34" s="160" t="s">
        <v>49</v>
      </c>
      <c r="D34" s="101">
        <v>100</v>
      </c>
      <c r="E34" s="175">
        <v>11.78</v>
      </c>
      <c r="F34" s="161">
        <v>10.119999999999999</v>
      </c>
      <c r="G34" s="161">
        <v>2.93</v>
      </c>
      <c r="H34" s="161">
        <v>150</v>
      </c>
      <c r="I34" s="161">
        <v>0.05</v>
      </c>
      <c r="J34" s="161">
        <v>1.44</v>
      </c>
      <c r="K34" s="161">
        <v>37.5</v>
      </c>
      <c r="L34" s="161">
        <v>0.96</v>
      </c>
      <c r="M34" s="161">
        <v>38.9</v>
      </c>
      <c r="N34" s="161">
        <v>90.5</v>
      </c>
      <c r="O34" s="161">
        <v>13.14</v>
      </c>
      <c r="P34" s="165">
        <v>0.91</v>
      </c>
    </row>
    <row r="35" spans="2:16" ht="15" x14ac:dyDescent="0.2">
      <c r="B35" s="138">
        <v>310</v>
      </c>
      <c r="C35" s="160" t="s">
        <v>40</v>
      </c>
      <c r="D35" s="101">
        <v>150</v>
      </c>
      <c r="E35" s="161">
        <v>2.86</v>
      </c>
      <c r="F35" s="161">
        <v>4.32</v>
      </c>
      <c r="G35" s="161">
        <v>23.01</v>
      </c>
      <c r="H35" s="161">
        <v>142.35</v>
      </c>
      <c r="I35" s="161">
        <v>0.15</v>
      </c>
      <c r="J35" s="161">
        <v>21</v>
      </c>
      <c r="K35" s="161">
        <v>0</v>
      </c>
      <c r="L35" s="161">
        <v>0.2</v>
      </c>
      <c r="M35" s="161">
        <v>14.64</v>
      </c>
      <c r="N35" s="161">
        <v>79.72</v>
      </c>
      <c r="O35" s="161">
        <v>29.32</v>
      </c>
      <c r="P35" s="165">
        <v>1.1599999999999999</v>
      </c>
    </row>
    <row r="36" spans="2:16" ht="30" x14ac:dyDescent="0.2">
      <c r="B36" s="138">
        <v>342</v>
      </c>
      <c r="C36" s="160" t="s">
        <v>39</v>
      </c>
      <c r="D36" s="101" t="s">
        <v>33</v>
      </c>
      <c r="E36" s="175">
        <v>0.16</v>
      </c>
      <c r="F36" s="161">
        <v>0.46</v>
      </c>
      <c r="G36" s="161">
        <v>27.88</v>
      </c>
      <c r="H36" s="161">
        <v>114.6</v>
      </c>
      <c r="I36" s="161">
        <v>1.2E-2</v>
      </c>
      <c r="J36" s="161">
        <v>0.9</v>
      </c>
      <c r="K36" s="161">
        <v>0</v>
      </c>
      <c r="L36" s="161">
        <v>0.08</v>
      </c>
      <c r="M36" s="161">
        <v>14.18</v>
      </c>
      <c r="N36" s="161">
        <v>4.4000000000000004</v>
      </c>
      <c r="O36" s="161">
        <v>5.14</v>
      </c>
      <c r="P36" s="165">
        <v>0.95</v>
      </c>
    </row>
    <row r="37" spans="2:16" ht="15" x14ac:dyDescent="0.2">
      <c r="B37" s="166" t="s">
        <v>42</v>
      </c>
      <c r="C37" s="160" t="s">
        <v>34</v>
      </c>
      <c r="D37" s="101">
        <v>30</v>
      </c>
      <c r="E37" s="161">
        <v>2.2799999999999998</v>
      </c>
      <c r="F37" s="161">
        <v>0.24</v>
      </c>
      <c r="G37" s="161">
        <v>14.76</v>
      </c>
      <c r="H37" s="161">
        <v>70.5</v>
      </c>
      <c r="I37" s="161">
        <v>3.3000000000000002E-2</v>
      </c>
      <c r="J37" s="161">
        <v>0</v>
      </c>
      <c r="K37" s="161">
        <v>0</v>
      </c>
      <c r="L37" s="161">
        <v>0.33</v>
      </c>
      <c r="M37" s="161">
        <v>6</v>
      </c>
      <c r="N37" s="161">
        <v>19.5</v>
      </c>
      <c r="O37" s="161">
        <v>4.2</v>
      </c>
      <c r="P37" s="165">
        <v>0.33</v>
      </c>
    </row>
    <row r="38" spans="2:16" ht="30" x14ac:dyDescent="0.2">
      <c r="B38" s="166" t="s">
        <v>43</v>
      </c>
      <c r="C38" s="160" t="s">
        <v>80</v>
      </c>
      <c r="D38" s="101">
        <v>50</v>
      </c>
      <c r="E38" s="161">
        <v>3.3</v>
      </c>
      <c r="F38" s="161">
        <v>0.6</v>
      </c>
      <c r="G38" s="161">
        <v>16.7</v>
      </c>
      <c r="H38" s="161">
        <v>87</v>
      </c>
      <c r="I38" s="161">
        <v>0.09</v>
      </c>
      <c r="J38" s="161">
        <v>0</v>
      </c>
      <c r="K38" s="161">
        <v>0</v>
      </c>
      <c r="L38" s="161">
        <v>0.7</v>
      </c>
      <c r="M38" s="161">
        <v>17.5</v>
      </c>
      <c r="N38" s="161">
        <v>79</v>
      </c>
      <c r="O38" s="161">
        <v>23.5</v>
      </c>
      <c r="P38" s="165">
        <v>1.95</v>
      </c>
    </row>
    <row r="39" spans="2:16" ht="15" x14ac:dyDescent="0.2">
      <c r="B39" s="138"/>
      <c r="C39" s="160"/>
      <c r="D39" s="10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5"/>
    </row>
    <row r="40" spans="2:16" ht="16.5" thickBot="1" x14ac:dyDescent="0.25">
      <c r="B40" s="138"/>
      <c r="C40" s="167" t="s">
        <v>16</v>
      </c>
      <c r="D40" s="101"/>
      <c r="E40" s="168">
        <f t="shared" ref="E40:P40" si="1">SUM(E32:E39)</f>
        <v>25.03</v>
      </c>
      <c r="F40" s="168">
        <f t="shared" si="1"/>
        <v>20.53</v>
      </c>
      <c r="G40" s="168">
        <f t="shared" si="1"/>
        <v>107.87</v>
      </c>
      <c r="H40" s="176">
        <f t="shared" si="1"/>
        <v>732.7</v>
      </c>
      <c r="I40" s="168">
        <f t="shared" si="1"/>
        <v>0.47</v>
      </c>
      <c r="J40" s="168">
        <f t="shared" si="1"/>
        <v>54.089999999999996</v>
      </c>
      <c r="K40" s="168">
        <f t="shared" si="1"/>
        <v>58.55</v>
      </c>
      <c r="L40" s="168">
        <f t="shared" si="1"/>
        <v>19.219999999999995</v>
      </c>
      <c r="M40" s="168">
        <f t="shared" si="1"/>
        <v>138.62</v>
      </c>
      <c r="N40" s="168">
        <f t="shared" si="1"/>
        <v>371.34</v>
      </c>
      <c r="O40" s="168">
        <f t="shared" si="1"/>
        <v>120.65</v>
      </c>
      <c r="P40" s="170">
        <f t="shared" si="1"/>
        <v>7.3750000000000009</v>
      </c>
    </row>
    <row r="41" spans="2:16" ht="15.75" thickBot="1" x14ac:dyDescent="0.25">
      <c r="B41" s="214" t="s">
        <v>0</v>
      </c>
      <c r="C41" s="210" t="s">
        <v>29</v>
      </c>
      <c r="D41" s="219" t="s">
        <v>30</v>
      </c>
      <c r="E41" s="248" t="s">
        <v>1</v>
      </c>
      <c r="F41" s="249"/>
      <c r="G41" s="250"/>
      <c r="H41" s="171" t="s">
        <v>2</v>
      </c>
      <c r="I41" s="248" t="s">
        <v>3</v>
      </c>
      <c r="J41" s="249"/>
      <c r="K41" s="249"/>
      <c r="L41" s="250"/>
      <c r="M41" s="245" t="s">
        <v>4</v>
      </c>
      <c r="N41" s="246"/>
      <c r="O41" s="246"/>
      <c r="P41" s="247"/>
    </row>
    <row r="42" spans="2:16" ht="15" x14ac:dyDescent="0.2">
      <c r="B42" s="216"/>
      <c r="C42" s="217"/>
      <c r="D42" s="220"/>
      <c r="E42" s="210" t="s">
        <v>5</v>
      </c>
      <c r="F42" s="214" t="s">
        <v>6</v>
      </c>
      <c r="G42" s="214" t="s">
        <v>7</v>
      </c>
      <c r="H42" s="132" t="s">
        <v>8</v>
      </c>
      <c r="I42" s="214" t="s">
        <v>9</v>
      </c>
      <c r="J42" s="214" t="s">
        <v>10</v>
      </c>
      <c r="K42" s="214" t="s">
        <v>25</v>
      </c>
      <c r="L42" s="214" t="s">
        <v>28</v>
      </c>
      <c r="M42" s="214" t="s">
        <v>11</v>
      </c>
      <c r="N42" s="214" t="s">
        <v>26</v>
      </c>
      <c r="O42" s="214" t="s">
        <v>27</v>
      </c>
      <c r="P42" s="214" t="s">
        <v>44</v>
      </c>
    </row>
    <row r="43" spans="2:16" ht="15.75" thickBot="1" x14ac:dyDescent="0.25">
      <c r="B43" s="215"/>
      <c r="C43" s="218"/>
      <c r="D43" s="221"/>
      <c r="E43" s="211"/>
      <c r="F43" s="215"/>
      <c r="G43" s="215"/>
      <c r="H43" s="133" t="s">
        <v>12</v>
      </c>
      <c r="I43" s="215"/>
      <c r="J43" s="215"/>
      <c r="K43" s="215"/>
      <c r="L43" s="215"/>
      <c r="M43" s="215"/>
      <c r="N43" s="215"/>
      <c r="O43" s="215"/>
      <c r="P43" s="215"/>
    </row>
    <row r="44" spans="2:16" ht="15.75" x14ac:dyDescent="0.2">
      <c r="B44" s="152" t="s">
        <v>32</v>
      </c>
      <c r="C44" s="172" t="s">
        <v>20</v>
      </c>
      <c r="D44" s="101"/>
      <c r="E44" s="177"/>
      <c r="F44" s="177"/>
      <c r="G44" s="177"/>
      <c r="H44" s="177"/>
      <c r="I44" s="177"/>
      <c r="J44" s="177"/>
      <c r="K44" s="178"/>
      <c r="L44" s="178"/>
      <c r="M44" s="177"/>
      <c r="N44" s="177"/>
      <c r="O44" s="179"/>
      <c r="P44" s="180"/>
    </row>
    <row r="45" spans="2:16" ht="15" x14ac:dyDescent="0.2">
      <c r="B45" s="138"/>
      <c r="C45" s="156" t="s">
        <v>17</v>
      </c>
      <c r="D45" s="101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9"/>
    </row>
    <row r="46" spans="2:16" ht="30" x14ac:dyDescent="0.2">
      <c r="B46" s="138">
        <v>50</v>
      </c>
      <c r="C46" s="160" t="s">
        <v>38</v>
      </c>
      <c r="D46" s="101">
        <v>100</v>
      </c>
      <c r="E46" s="157">
        <v>4.9400000000000004</v>
      </c>
      <c r="F46" s="157">
        <v>9.5</v>
      </c>
      <c r="G46" s="157">
        <v>7.94</v>
      </c>
      <c r="H46" s="157">
        <v>137.02000000000001</v>
      </c>
      <c r="I46" s="157">
        <v>0.02</v>
      </c>
      <c r="J46" s="157">
        <v>7.32</v>
      </c>
      <c r="K46" s="157">
        <v>39</v>
      </c>
      <c r="L46" s="157">
        <v>2.36</v>
      </c>
      <c r="M46" s="157">
        <v>168.45</v>
      </c>
      <c r="N46" s="157">
        <v>120.4</v>
      </c>
      <c r="O46" s="157">
        <v>26.4</v>
      </c>
      <c r="P46" s="159">
        <v>1.53</v>
      </c>
    </row>
    <row r="47" spans="2:16" ht="30" x14ac:dyDescent="0.2">
      <c r="B47" s="138">
        <v>101</v>
      </c>
      <c r="C47" s="160" t="s">
        <v>50</v>
      </c>
      <c r="D47" s="101">
        <v>250</v>
      </c>
      <c r="E47" s="157">
        <v>19.73</v>
      </c>
      <c r="F47" s="157">
        <v>2.71</v>
      </c>
      <c r="G47" s="157">
        <v>12.11</v>
      </c>
      <c r="H47" s="157">
        <v>85.75</v>
      </c>
      <c r="I47" s="157">
        <v>5.5E-2</v>
      </c>
      <c r="J47" s="157">
        <v>8.25</v>
      </c>
      <c r="K47" s="157">
        <v>0</v>
      </c>
      <c r="L47" s="157">
        <v>1.22</v>
      </c>
      <c r="M47" s="157">
        <v>26.7</v>
      </c>
      <c r="N47" s="157">
        <v>55.98</v>
      </c>
      <c r="O47" s="157">
        <v>22.77</v>
      </c>
      <c r="P47" s="159">
        <v>0.88</v>
      </c>
    </row>
    <row r="48" spans="2:16" ht="15" x14ac:dyDescent="0.2">
      <c r="B48" s="138"/>
      <c r="C48" s="160" t="s">
        <v>51</v>
      </c>
      <c r="D48" s="101">
        <v>10</v>
      </c>
      <c r="E48" s="161">
        <v>0.26</v>
      </c>
      <c r="F48" s="161">
        <v>1.5</v>
      </c>
      <c r="G48" s="161">
        <v>0.36</v>
      </c>
      <c r="H48" s="161">
        <v>16.2</v>
      </c>
      <c r="I48" s="161">
        <v>2E-3</v>
      </c>
      <c r="J48" s="161">
        <v>0.04</v>
      </c>
      <c r="K48" s="161">
        <v>0.01</v>
      </c>
      <c r="L48" s="161">
        <v>0.03</v>
      </c>
      <c r="M48" s="161">
        <v>8.8000000000000007</v>
      </c>
      <c r="N48" s="161">
        <v>6.1</v>
      </c>
      <c r="O48" s="161">
        <v>0.9</v>
      </c>
      <c r="P48" s="165">
        <v>0.02</v>
      </c>
    </row>
    <row r="49" spans="2:16" ht="30" x14ac:dyDescent="0.2">
      <c r="B49" s="138">
        <v>275</v>
      </c>
      <c r="C49" s="160" t="s">
        <v>71</v>
      </c>
      <c r="D49" s="101">
        <v>100</v>
      </c>
      <c r="E49" s="157">
        <v>8.5500000000000007</v>
      </c>
      <c r="F49" s="157">
        <v>7.66</v>
      </c>
      <c r="G49" s="157">
        <v>11.86</v>
      </c>
      <c r="H49" s="157">
        <v>151</v>
      </c>
      <c r="I49" s="157">
        <v>0.05</v>
      </c>
      <c r="J49" s="157">
        <v>0.23</v>
      </c>
      <c r="K49" s="157">
        <v>10.93</v>
      </c>
      <c r="L49" s="157">
        <v>0.34</v>
      </c>
      <c r="M49" s="157">
        <v>41.52</v>
      </c>
      <c r="N49" s="157">
        <v>97.07</v>
      </c>
      <c r="O49" s="157">
        <v>15.84</v>
      </c>
      <c r="P49" s="159">
        <v>6.06</v>
      </c>
    </row>
    <row r="50" spans="2:16" ht="30" x14ac:dyDescent="0.2">
      <c r="B50" s="138">
        <v>309</v>
      </c>
      <c r="C50" s="160" t="s">
        <v>66</v>
      </c>
      <c r="D50" s="101">
        <v>150</v>
      </c>
      <c r="E50" s="157">
        <v>5.0999999999999996</v>
      </c>
      <c r="F50" s="157">
        <v>7.5</v>
      </c>
      <c r="G50" s="157">
        <v>28.5</v>
      </c>
      <c r="H50" s="157">
        <v>201.9</v>
      </c>
      <c r="I50" s="157">
        <v>0.06</v>
      </c>
      <c r="J50" s="157">
        <v>0</v>
      </c>
      <c r="K50" s="157">
        <v>0</v>
      </c>
      <c r="L50" s="157">
        <v>1.95</v>
      </c>
      <c r="M50" s="157">
        <v>12</v>
      </c>
      <c r="N50" s="157">
        <v>34.5</v>
      </c>
      <c r="O50" s="157">
        <v>7.5</v>
      </c>
      <c r="P50" s="159">
        <v>0.75</v>
      </c>
    </row>
    <row r="51" spans="2:16" ht="15" x14ac:dyDescent="0.2">
      <c r="B51" s="138">
        <v>346</v>
      </c>
      <c r="C51" s="160" t="s">
        <v>41</v>
      </c>
      <c r="D51" s="101">
        <v>200</v>
      </c>
      <c r="E51" s="157">
        <v>0.45</v>
      </c>
      <c r="F51" s="157">
        <v>0.1</v>
      </c>
      <c r="G51" s="157">
        <v>33.99</v>
      </c>
      <c r="H51" s="157">
        <v>141.19999999999999</v>
      </c>
      <c r="I51" s="157">
        <v>0.02</v>
      </c>
      <c r="J51" s="157">
        <v>12</v>
      </c>
      <c r="K51" s="157">
        <v>0</v>
      </c>
      <c r="L51" s="157">
        <v>0.1</v>
      </c>
      <c r="M51" s="157">
        <v>23.02</v>
      </c>
      <c r="N51" s="157">
        <v>11.5</v>
      </c>
      <c r="O51" s="157">
        <v>7.63</v>
      </c>
      <c r="P51" s="159">
        <v>0.24</v>
      </c>
    </row>
    <row r="52" spans="2:16" ht="15" x14ac:dyDescent="0.2">
      <c r="B52" s="166" t="s">
        <v>42</v>
      </c>
      <c r="C52" s="160" t="s">
        <v>34</v>
      </c>
      <c r="D52" s="101">
        <v>30</v>
      </c>
      <c r="E52" s="161">
        <v>2.2799999999999998</v>
      </c>
      <c r="F52" s="161">
        <v>0.24</v>
      </c>
      <c r="G52" s="161">
        <v>14.76</v>
      </c>
      <c r="H52" s="161">
        <v>70.5</v>
      </c>
      <c r="I52" s="161">
        <v>3.3000000000000002E-2</v>
      </c>
      <c r="J52" s="161">
        <v>0</v>
      </c>
      <c r="K52" s="161">
        <v>0</v>
      </c>
      <c r="L52" s="161">
        <v>0.33</v>
      </c>
      <c r="M52" s="161">
        <v>6</v>
      </c>
      <c r="N52" s="161">
        <v>19.5</v>
      </c>
      <c r="O52" s="161">
        <v>4.2</v>
      </c>
      <c r="P52" s="165">
        <v>0.33</v>
      </c>
    </row>
    <row r="53" spans="2:16" ht="30" x14ac:dyDescent="0.2">
      <c r="B53" s="166" t="s">
        <v>43</v>
      </c>
      <c r="C53" s="160" t="s">
        <v>80</v>
      </c>
      <c r="D53" s="101">
        <v>50</v>
      </c>
      <c r="E53" s="161">
        <v>3.3</v>
      </c>
      <c r="F53" s="161">
        <v>0.6</v>
      </c>
      <c r="G53" s="161">
        <v>16.7</v>
      </c>
      <c r="H53" s="161">
        <v>87</v>
      </c>
      <c r="I53" s="161">
        <v>0.09</v>
      </c>
      <c r="J53" s="161">
        <v>0</v>
      </c>
      <c r="K53" s="161">
        <v>0</v>
      </c>
      <c r="L53" s="161">
        <v>0.7</v>
      </c>
      <c r="M53" s="161">
        <v>17.5</v>
      </c>
      <c r="N53" s="161">
        <v>79</v>
      </c>
      <c r="O53" s="161">
        <v>23.5</v>
      </c>
      <c r="P53" s="165">
        <v>1.95</v>
      </c>
    </row>
    <row r="54" spans="2:16" ht="16.5" thickBot="1" x14ac:dyDescent="0.25">
      <c r="B54" s="138"/>
      <c r="C54" s="167" t="s">
        <v>16</v>
      </c>
      <c r="D54" s="101"/>
      <c r="E54" s="168">
        <f t="shared" ref="E54:O54" si="2">SUM(E46:E53)</f>
        <v>44.610000000000007</v>
      </c>
      <c r="F54" s="168">
        <f t="shared" si="2"/>
        <v>29.810000000000002</v>
      </c>
      <c r="G54" s="168">
        <f t="shared" si="2"/>
        <v>126.22</v>
      </c>
      <c r="H54" s="168">
        <f t="shared" si="2"/>
        <v>890.56999999999994</v>
      </c>
      <c r="I54" s="168">
        <f t="shared" si="2"/>
        <v>0.32999999999999996</v>
      </c>
      <c r="J54" s="168">
        <f t="shared" si="2"/>
        <v>27.84</v>
      </c>
      <c r="K54" s="168">
        <f t="shared" si="2"/>
        <v>49.94</v>
      </c>
      <c r="L54" s="168">
        <f>SUM(L46:L53)</f>
        <v>7.0299999999999994</v>
      </c>
      <c r="M54" s="168">
        <f t="shared" si="2"/>
        <v>303.99</v>
      </c>
      <c r="N54" s="168">
        <f t="shared" si="2"/>
        <v>424.04999999999995</v>
      </c>
      <c r="O54" s="168">
        <f t="shared" si="2"/>
        <v>108.74</v>
      </c>
      <c r="P54" s="170">
        <f>SUM(P46:P53)</f>
        <v>11.76</v>
      </c>
    </row>
    <row r="55" spans="2:16" ht="15.75" thickBot="1" x14ac:dyDescent="0.25">
      <c r="B55" s="214" t="s">
        <v>0</v>
      </c>
      <c r="C55" s="210" t="s">
        <v>29</v>
      </c>
      <c r="D55" s="219" t="s">
        <v>30</v>
      </c>
      <c r="E55" s="248" t="s">
        <v>1</v>
      </c>
      <c r="F55" s="249"/>
      <c r="G55" s="250"/>
      <c r="H55" s="171" t="s">
        <v>2</v>
      </c>
      <c r="I55" s="248" t="s">
        <v>3</v>
      </c>
      <c r="J55" s="249"/>
      <c r="K55" s="249"/>
      <c r="L55" s="250"/>
      <c r="M55" s="245" t="s">
        <v>4</v>
      </c>
      <c r="N55" s="246"/>
      <c r="O55" s="246"/>
      <c r="P55" s="247"/>
    </row>
    <row r="56" spans="2:16" ht="15" x14ac:dyDescent="0.2">
      <c r="B56" s="216"/>
      <c r="C56" s="217"/>
      <c r="D56" s="220"/>
      <c r="E56" s="210" t="s">
        <v>5</v>
      </c>
      <c r="F56" s="214" t="s">
        <v>6</v>
      </c>
      <c r="G56" s="214" t="s">
        <v>7</v>
      </c>
      <c r="H56" s="132" t="s">
        <v>8</v>
      </c>
      <c r="I56" s="214" t="s">
        <v>9</v>
      </c>
      <c r="J56" s="214" t="s">
        <v>10</v>
      </c>
      <c r="K56" s="214" t="s">
        <v>25</v>
      </c>
      <c r="L56" s="214" t="s">
        <v>28</v>
      </c>
      <c r="M56" s="214" t="s">
        <v>11</v>
      </c>
      <c r="N56" s="214" t="s">
        <v>26</v>
      </c>
      <c r="O56" s="214" t="s">
        <v>27</v>
      </c>
      <c r="P56" s="214" t="s">
        <v>44</v>
      </c>
    </row>
    <row r="57" spans="2:16" ht="15.75" thickBot="1" x14ac:dyDescent="0.25">
      <c r="B57" s="215"/>
      <c r="C57" s="218"/>
      <c r="D57" s="221"/>
      <c r="E57" s="211"/>
      <c r="F57" s="215"/>
      <c r="G57" s="215"/>
      <c r="H57" s="133" t="s">
        <v>12</v>
      </c>
      <c r="I57" s="215"/>
      <c r="J57" s="215"/>
      <c r="K57" s="215"/>
      <c r="L57" s="215"/>
      <c r="M57" s="215"/>
      <c r="N57" s="215"/>
      <c r="O57" s="215"/>
      <c r="P57" s="215"/>
    </row>
    <row r="58" spans="2:16" ht="15.75" x14ac:dyDescent="0.2">
      <c r="B58" s="181" t="s">
        <v>32</v>
      </c>
      <c r="C58" s="172" t="s">
        <v>21</v>
      </c>
      <c r="D58" s="101"/>
      <c r="E58" s="177"/>
      <c r="F58" s="157"/>
      <c r="G58" s="157"/>
      <c r="H58" s="157"/>
      <c r="I58" s="157"/>
      <c r="J58" s="157"/>
      <c r="K58" s="158"/>
      <c r="L58" s="158"/>
      <c r="M58" s="157"/>
      <c r="N58" s="157"/>
      <c r="O58" s="157"/>
      <c r="P58" s="159"/>
    </row>
    <row r="59" spans="2:16" ht="15" x14ac:dyDescent="0.2">
      <c r="B59" s="138"/>
      <c r="C59" s="156" t="s">
        <v>17</v>
      </c>
      <c r="D59" s="101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9"/>
    </row>
    <row r="60" spans="2:16" ht="15" x14ac:dyDescent="0.2">
      <c r="B60" s="138">
        <v>71</v>
      </c>
      <c r="C60" s="160" t="s">
        <v>81</v>
      </c>
      <c r="D60" s="101">
        <v>100</v>
      </c>
      <c r="E60" s="161">
        <v>1.1000000000000001</v>
      </c>
      <c r="F60" s="161">
        <v>0.2</v>
      </c>
      <c r="G60" s="161">
        <v>3.8</v>
      </c>
      <c r="H60" s="161">
        <v>24</v>
      </c>
      <c r="I60" s="161">
        <v>0.06</v>
      </c>
      <c r="J60" s="161">
        <v>25</v>
      </c>
      <c r="K60" s="161">
        <v>0</v>
      </c>
      <c r="L60" s="161">
        <v>0.7</v>
      </c>
      <c r="M60" s="161">
        <v>14</v>
      </c>
      <c r="N60" s="161">
        <v>26</v>
      </c>
      <c r="O60" s="161">
        <v>20</v>
      </c>
      <c r="P60" s="165">
        <v>0.9</v>
      </c>
    </row>
    <row r="61" spans="2:16" ht="30" x14ac:dyDescent="0.2">
      <c r="B61" s="138">
        <v>103</v>
      </c>
      <c r="C61" s="160" t="s">
        <v>47</v>
      </c>
      <c r="D61" s="101" t="s">
        <v>36</v>
      </c>
      <c r="E61" s="161">
        <v>2.73</v>
      </c>
      <c r="F61" s="161">
        <v>2.8</v>
      </c>
      <c r="G61" s="161">
        <v>20.45</v>
      </c>
      <c r="H61" s="161">
        <v>117.9</v>
      </c>
      <c r="I61" s="161">
        <v>0.15</v>
      </c>
      <c r="J61" s="161">
        <v>8.25</v>
      </c>
      <c r="K61" s="161">
        <v>0</v>
      </c>
      <c r="L61" s="161">
        <v>1.23</v>
      </c>
      <c r="M61" s="182">
        <v>15.2</v>
      </c>
      <c r="N61" s="161">
        <v>63.55</v>
      </c>
      <c r="O61" s="161">
        <v>24.05</v>
      </c>
      <c r="P61" s="165">
        <v>0.98</v>
      </c>
    </row>
    <row r="62" spans="2:16" ht="30" x14ac:dyDescent="0.2">
      <c r="B62" s="138">
        <v>246</v>
      </c>
      <c r="C62" s="160" t="s">
        <v>90</v>
      </c>
      <c r="D62" s="101">
        <v>100</v>
      </c>
      <c r="E62" s="161">
        <v>13.36</v>
      </c>
      <c r="F62" s="161">
        <v>14.08</v>
      </c>
      <c r="G62" s="161">
        <v>3.27</v>
      </c>
      <c r="H62" s="161">
        <v>164</v>
      </c>
      <c r="I62" s="161">
        <v>0.01</v>
      </c>
      <c r="J62" s="161">
        <v>1.2</v>
      </c>
      <c r="K62" s="161">
        <v>0</v>
      </c>
      <c r="L62" s="161">
        <v>0</v>
      </c>
      <c r="M62" s="182">
        <v>23.6</v>
      </c>
      <c r="N62" s="161">
        <v>117.03</v>
      </c>
      <c r="O62" s="161">
        <v>20.27</v>
      </c>
      <c r="P62" s="165">
        <v>2</v>
      </c>
    </row>
    <row r="63" spans="2:16" ht="30" x14ac:dyDescent="0.2">
      <c r="B63" s="138">
        <v>302</v>
      </c>
      <c r="C63" s="160" t="s">
        <v>46</v>
      </c>
      <c r="D63" s="107">
        <v>150</v>
      </c>
      <c r="E63" s="157">
        <v>8.9</v>
      </c>
      <c r="F63" s="157">
        <v>4.0999999999999996</v>
      </c>
      <c r="G63" s="157">
        <v>39.840000000000003</v>
      </c>
      <c r="H63" s="157">
        <v>231.86</v>
      </c>
      <c r="I63" s="157">
        <v>0.2</v>
      </c>
      <c r="J63" s="157">
        <v>0</v>
      </c>
      <c r="K63" s="157">
        <v>0</v>
      </c>
      <c r="L63" s="157">
        <v>0</v>
      </c>
      <c r="M63" s="157">
        <v>14.6</v>
      </c>
      <c r="N63" s="157">
        <v>210</v>
      </c>
      <c r="O63" s="157">
        <v>140</v>
      </c>
      <c r="P63" s="159">
        <v>5.01</v>
      </c>
    </row>
    <row r="64" spans="2:16" ht="30" x14ac:dyDescent="0.2">
      <c r="B64" s="138">
        <v>388</v>
      </c>
      <c r="C64" s="160" t="s">
        <v>59</v>
      </c>
      <c r="D64" s="101">
        <v>200</v>
      </c>
      <c r="E64" s="157">
        <v>0.4</v>
      </c>
      <c r="F64" s="157">
        <v>0.27</v>
      </c>
      <c r="G64" s="157">
        <v>17.2</v>
      </c>
      <c r="H64" s="157">
        <v>72.8</v>
      </c>
      <c r="I64" s="157">
        <v>0.02</v>
      </c>
      <c r="J64" s="157">
        <v>0.8</v>
      </c>
      <c r="K64" s="157">
        <v>0</v>
      </c>
      <c r="L64" s="157">
        <v>0.2</v>
      </c>
      <c r="M64" s="157">
        <v>5.84</v>
      </c>
      <c r="N64" s="157">
        <v>46</v>
      </c>
      <c r="O64" s="157">
        <v>33</v>
      </c>
      <c r="P64" s="159">
        <v>0.96</v>
      </c>
    </row>
    <row r="65" spans="2:16" ht="15" x14ac:dyDescent="0.2">
      <c r="B65" s="166" t="s">
        <v>42</v>
      </c>
      <c r="C65" s="160" t="s">
        <v>34</v>
      </c>
      <c r="D65" s="101">
        <v>30</v>
      </c>
      <c r="E65" s="161">
        <v>2.2799999999999998</v>
      </c>
      <c r="F65" s="161">
        <v>0.24</v>
      </c>
      <c r="G65" s="161">
        <v>14.76</v>
      </c>
      <c r="H65" s="161">
        <v>70.5</v>
      </c>
      <c r="I65" s="161">
        <v>3.3000000000000002E-2</v>
      </c>
      <c r="J65" s="161">
        <v>0</v>
      </c>
      <c r="K65" s="161">
        <v>0</v>
      </c>
      <c r="L65" s="161">
        <v>0.33</v>
      </c>
      <c r="M65" s="161">
        <v>6</v>
      </c>
      <c r="N65" s="161">
        <v>19.5</v>
      </c>
      <c r="O65" s="161">
        <v>4.2</v>
      </c>
      <c r="P65" s="165">
        <v>0.33</v>
      </c>
    </row>
    <row r="66" spans="2:16" ht="30" x14ac:dyDescent="0.2">
      <c r="B66" s="166" t="s">
        <v>43</v>
      </c>
      <c r="C66" s="160" t="s">
        <v>80</v>
      </c>
      <c r="D66" s="101">
        <v>50</v>
      </c>
      <c r="E66" s="161">
        <v>3.3</v>
      </c>
      <c r="F66" s="161">
        <v>0.6</v>
      </c>
      <c r="G66" s="161">
        <v>16.7</v>
      </c>
      <c r="H66" s="161">
        <v>87</v>
      </c>
      <c r="I66" s="161">
        <v>0.09</v>
      </c>
      <c r="J66" s="161">
        <v>0</v>
      </c>
      <c r="K66" s="161">
        <v>0</v>
      </c>
      <c r="L66" s="161">
        <v>0.7</v>
      </c>
      <c r="M66" s="161">
        <v>17.5</v>
      </c>
      <c r="N66" s="161">
        <v>79</v>
      </c>
      <c r="O66" s="161">
        <v>23.5</v>
      </c>
      <c r="P66" s="165">
        <v>1.95</v>
      </c>
    </row>
    <row r="67" spans="2:16" ht="16.5" thickBot="1" x14ac:dyDescent="0.25">
      <c r="B67" s="138"/>
      <c r="C67" s="167" t="s">
        <v>16</v>
      </c>
      <c r="D67" s="101"/>
      <c r="E67" s="168">
        <f t="shared" ref="E67:O67" si="3">SUM(E60:E66)</f>
        <v>32.069999999999993</v>
      </c>
      <c r="F67" s="168">
        <f t="shared" si="3"/>
        <v>22.29</v>
      </c>
      <c r="G67" s="168">
        <f t="shared" si="3"/>
        <v>116.02000000000001</v>
      </c>
      <c r="H67" s="168">
        <f t="shared" si="3"/>
        <v>768.06</v>
      </c>
      <c r="I67" s="168">
        <f t="shared" si="3"/>
        <v>0.56300000000000006</v>
      </c>
      <c r="J67" s="168">
        <f t="shared" si="3"/>
        <v>35.25</v>
      </c>
      <c r="K67" s="168">
        <f t="shared" si="3"/>
        <v>0</v>
      </c>
      <c r="L67" s="168">
        <f>SUM(L60:L66)</f>
        <v>3.16</v>
      </c>
      <c r="M67" s="168">
        <f t="shared" si="3"/>
        <v>96.74</v>
      </c>
      <c r="N67" s="168">
        <f t="shared" si="3"/>
        <v>561.07999999999993</v>
      </c>
      <c r="O67" s="168">
        <f t="shared" si="3"/>
        <v>265.02</v>
      </c>
      <c r="P67" s="170">
        <f>SUM(P60:P66)</f>
        <v>12.13</v>
      </c>
    </row>
    <row r="68" spans="2:16" ht="15.75" thickBot="1" x14ac:dyDescent="0.25">
      <c r="B68" s="214" t="s">
        <v>0</v>
      </c>
      <c r="C68" s="210" t="s">
        <v>29</v>
      </c>
      <c r="D68" s="219" t="s">
        <v>30</v>
      </c>
      <c r="E68" s="248" t="s">
        <v>1</v>
      </c>
      <c r="F68" s="249"/>
      <c r="G68" s="250"/>
      <c r="H68" s="171" t="s">
        <v>2</v>
      </c>
      <c r="I68" s="248" t="s">
        <v>3</v>
      </c>
      <c r="J68" s="249"/>
      <c r="K68" s="249"/>
      <c r="L68" s="250"/>
      <c r="M68" s="245" t="s">
        <v>4</v>
      </c>
      <c r="N68" s="246"/>
      <c r="O68" s="246"/>
      <c r="P68" s="247"/>
    </row>
    <row r="69" spans="2:16" ht="15" x14ac:dyDescent="0.2">
      <c r="B69" s="216"/>
      <c r="C69" s="217"/>
      <c r="D69" s="220"/>
      <c r="E69" s="210" t="s">
        <v>5</v>
      </c>
      <c r="F69" s="214" t="s">
        <v>6</v>
      </c>
      <c r="G69" s="214" t="s">
        <v>7</v>
      </c>
      <c r="H69" s="132" t="s">
        <v>8</v>
      </c>
      <c r="I69" s="214" t="s">
        <v>9</v>
      </c>
      <c r="J69" s="214" t="s">
        <v>10</v>
      </c>
      <c r="K69" s="214" t="s">
        <v>25</v>
      </c>
      <c r="L69" s="214" t="s">
        <v>28</v>
      </c>
      <c r="M69" s="214" t="s">
        <v>11</v>
      </c>
      <c r="N69" s="214" t="s">
        <v>26</v>
      </c>
      <c r="O69" s="214" t="s">
        <v>27</v>
      </c>
      <c r="P69" s="214" t="s">
        <v>44</v>
      </c>
    </row>
    <row r="70" spans="2:16" ht="15.75" thickBot="1" x14ac:dyDescent="0.25">
      <c r="B70" s="215"/>
      <c r="C70" s="218"/>
      <c r="D70" s="221"/>
      <c r="E70" s="211"/>
      <c r="F70" s="215"/>
      <c r="G70" s="215"/>
      <c r="H70" s="133" t="s">
        <v>12</v>
      </c>
      <c r="I70" s="215"/>
      <c r="J70" s="215"/>
      <c r="K70" s="215"/>
      <c r="L70" s="215"/>
      <c r="M70" s="215"/>
      <c r="N70" s="215"/>
      <c r="O70" s="215"/>
      <c r="P70" s="215"/>
    </row>
    <row r="71" spans="2:16" ht="15.75" x14ac:dyDescent="0.2">
      <c r="B71" s="152" t="s">
        <v>32</v>
      </c>
      <c r="C71" s="172" t="s">
        <v>22</v>
      </c>
      <c r="D71" s="101"/>
      <c r="E71" s="157"/>
      <c r="F71" s="183"/>
      <c r="G71" s="157"/>
      <c r="H71" s="183"/>
      <c r="I71" s="183"/>
      <c r="J71" s="183"/>
      <c r="K71" s="184"/>
      <c r="L71" s="184"/>
      <c r="M71" s="183"/>
      <c r="N71" s="183"/>
      <c r="O71" s="183"/>
      <c r="P71" s="185"/>
    </row>
    <row r="72" spans="2:16" ht="15" x14ac:dyDescent="0.2">
      <c r="B72" s="138">
        <v>75</v>
      </c>
      <c r="C72" s="160" t="s">
        <v>83</v>
      </c>
      <c r="D72" s="101">
        <v>100</v>
      </c>
      <c r="E72" s="186">
        <v>2.0139999999999998</v>
      </c>
      <c r="F72" s="186">
        <v>0.10199999999999999</v>
      </c>
      <c r="G72" s="186">
        <v>20.55</v>
      </c>
      <c r="H72" s="186">
        <v>91.2</v>
      </c>
      <c r="I72" s="186">
        <v>4.2999999999999997E-2</v>
      </c>
      <c r="J72" s="186">
        <v>4.218</v>
      </c>
      <c r="K72" s="187">
        <v>0</v>
      </c>
      <c r="L72" s="187">
        <v>20.3</v>
      </c>
      <c r="M72" s="186">
        <v>46.53</v>
      </c>
      <c r="N72" s="186">
        <v>60.92</v>
      </c>
      <c r="O72" s="186">
        <v>32.24</v>
      </c>
      <c r="P72" s="188">
        <v>1.004</v>
      </c>
    </row>
    <row r="73" spans="2:16" ht="30" x14ac:dyDescent="0.2">
      <c r="B73" s="138">
        <v>104</v>
      </c>
      <c r="C73" s="160" t="s">
        <v>84</v>
      </c>
      <c r="D73" s="101">
        <v>250</v>
      </c>
      <c r="E73" s="157">
        <v>2.19</v>
      </c>
      <c r="F73" s="157">
        <v>2.78</v>
      </c>
      <c r="G73" s="157">
        <v>15.39</v>
      </c>
      <c r="H73" s="157">
        <v>106</v>
      </c>
      <c r="I73" s="157">
        <v>7.0000000000000007E-2</v>
      </c>
      <c r="J73" s="157">
        <v>11.07</v>
      </c>
      <c r="K73" s="157">
        <v>0</v>
      </c>
      <c r="L73" s="157">
        <v>1.27</v>
      </c>
      <c r="M73" s="157">
        <v>29.7</v>
      </c>
      <c r="N73" s="157">
        <v>72.22</v>
      </c>
      <c r="O73" s="157">
        <v>29.67</v>
      </c>
      <c r="P73" s="159">
        <v>1.1499999999999999</v>
      </c>
    </row>
    <row r="74" spans="2:16" ht="30" x14ac:dyDescent="0.2">
      <c r="B74" s="138" t="s">
        <v>75</v>
      </c>
      <c r="C74" s="160" t="s">
        <v>60</v>
      </c>
      <c r="D74" s="101">
        <v>100</v>
      </c>
      <c r="E74" s="186">
        <v>16.100000000000001</v>
      </c>
      <c r="F74" s="186">
        <v>14.1</v>
      </c>
      <c r="G74" s="186">
        <v>4.97</v>
      </c>
      <c r="H74" s="186">
        <v>211</v>
      </c>
      <c r="I74" s="186">
        <v>4.8000000000000001E-2</v>
      </c>
      <c r="J74" s="186">
        <v>0.128</v>
      </c>
      <c r="K74" s="187">
        <v>12.8</v>
      </c>
      <c r="L74" s="187">
        <v>0.24</v>
      </c>
      <c r="M74" s="186">
        <v>35.200000000000003</v>
      </c>
      <c r="N74" s="186">
        <v>28.16</v>
      </c>
      <c r="O74" s="188">
        <v>16.64</v>
      </c>
      <c r="P74" s="188">
        <v>1.41</v>
      </c>
    </row>
    <row r="75" spans="2:16" ht="15" x14ac:dyDescent="0.2">
      <c r="B75" s="138">
        <v>330</v>
      </c>
      <c r="C75" s="160" t="s">
        <v>62</v>
      </c>
      <c r="D75" s="107">
        <v>50</v>
      </c>
      <c r="E75" s="157">
        <v>0.7</v>
      </c>
      <c r="F75" s="157">
        <v>2.5</v>
      </c>
      <c r="G75" s="157">
        <v>2.93</v>
      </c>
      <c r="H75" s="157">
        <v>37.049999999999997</v>
      </c>
      <c r="I75" s="157">
        <v>0.01</v>
      </c>
      <c r="J75" s="157">
        <v>1.9E-2</v>
      </c>
      <c r="K75" s="157">
        <v>16.899999999999999</v>
      </c>
      <c r="L75" s="157">
        <v>0.11799999999999999</v>
      </c>
      <c r="M75" s="157">
        <v>13.65</v>
      </c>
      <c r="N75" s="157">
        <v>11.365</v>
      </c>
      <c r="O75" s="157">
        <v>2.64</v>
      </c>
      <c r="P75" s="159">
        <v>0.104</v>
      </c>
    </row>
    <row r="76" spans="2:16" ht="15" x14ac:dyDescent="0.2">
      <c r="B76" s="138">
        <v>312</v>
      </c>
      <c r="C76" s="160" t="s">
        <v>18</v>
      </c>
      <c r="D76" s="101">
        <v>150</v>
      </c>
      <c r="E76" s="157">
        <v>3.08</v>
      </c>
      <c r="F76" s="157">
        <v>2.33</v>
      </c>
      <c r="G76" s="157">
        <v>19.13</v>
      </c>
      <c r="H76" s="157">
        <v>109.73</v>
      </c>
      <c r="I76" s="157">
        <v>1.54</v>
      </c>
      <c r="J76" s="157">
        <v>5</v>
      </c>
      <c r="K76" s="158">
        <v>44.2</v>
      </c>
      <c r="L76" s="158">
        <v>0.2</v>
      </c>
      <c r="M76" s="157">
        <v>51</v>
      </c>
      <c r="N76" s="157">
        <v>102.6</v>
      </c>
      <c r="O76" s="157">
        <v>35.6</v>
      </c>
      <c r="P76" s="159">
        <v>1.62</v>
      </c>
    </row>
    <row r="77" spans="2:16" ht="15" x14ac:dyDescent="0.2">
      <c r="B77" s="138">
        <v>348</v>
      </c>
      <c r="C77" s="160" t="s">
        <v>53</v>
      </c>
      <c r="D77" s="101">
        <v>200</v>
      </c>
      <c r="E77" s="157">
        <v>0.34599999999999997</v>
      </c>
      <c r="F77" s="157">
        <v>0.08</v>
      </c>
      <c r="G77" s="157">
        <v>29.85</v>
      </c>
      <c r="H77" s="157">
        <v>122.2</v>
      </c>
      <c r="I77" s="157">
        <v>2.1999999999999999E-2</v>
      </c>
      <c r="J77" s="157">
        <v>0</v>
      </c>
      <c r="K77" s="157">
        <v>0</v>
      </c>
      <c r="L77" s="157">
        <v>0.08</v>
      </c>
      <c r="M77" s="157">
        <v>20.32</v>
      </c>
      <c r="N77" s="157">
        <v>19.36</v>
      </c>
      <c r="O77" s="157">
        <v>8.1199999999999992</v>
      </c>
      <c r="P77" s="159">
        <v>0.45</v>
      </c>
    </row>
    <row r="78" spans="2:16" ht="15" x14ac:dyDescent="0.2">
      <c r="B78" s="166" t="s">
        <v>42</v>
      </c>
      <c r="C78" s="160" t="s">
        <v>34</v>
      </c>
      <c r="D78" s="101">
        <v>30</v>
      </c>
      <c r="E78" s="161">
        <v>2.2799999999999998</v>
      </c>
      <c r="F78" s="161">
        <v>0.24</v>
      </c>
      <c r="G78" s="161">
        <v>14.76</v>
      </c>
      <c r="H78" s="161">
        <v>70.5</v>
      </c>
      <c r="I78" s="161">
        <v>3.3000000000000002E-2</v>
      </c>
      <c r="J78" s="161">
        <v>0</v>
      </c>
      <c r="K78" s="161">
        <v>0</v>
      </c>
      <c r="L78" s="161">
        <v>0.33</v>
      </c>
      <c r="M78" s="161">
        <v>6</v>
      </c>
      <c r="N78" s="161">
        <v>19.5</v>
      </c>
      <c r="O78" s="161">
        <v>4.2</v>
      </c>
      <c r="P78" s="165">
        <v>0.33</v>
      </c>
    </row>
    <row r="79" spans="2:16" ht="30" x14ac:dyDescent="0.2">
      <c r="B79" s="166" t="s">
        <v>43</v>
      </c>
      <c r="C79" s="160" t="s">
        <v>80</v>
      </c>
      <c r="D79" s="101">
        <v>50</v>
      </c>
      <c r="E79" s="161">
        <v>3.3</v>
      </c>
      <c r="F79" s="161">
        <v>0.6</v>
      </c>
      <c r="G79" s="161">
        <v>16.7</v>
      </c>
      <c r="H79" s="161">
        <v>87</v>
      </c>
      <c r="I79" s="161">
        <v>0.09</v>
      </c>
      <c r="J79" s="161">
        <v>0</v>
      </c>
      <c r="K79" s="161">
        <v>0</v>
      </c>
      <c r="L79" s="161">
        <v>0.7</v>
      </c>
      <c r="M79" s="161">
        <v>17.5</v>
      </c>
      <c r="N79" s="161">
        <v>79</v>
      </c>
      <c r="O79" s="161">
        <v>23.5</v>
      </c>
      <c r="P79" s="165">
        <v>1.95</v>
      </c>
    </row>
    <row r="80" spans="2:16" ht="16.5" thickBot="1" x14ac:dyDescent="0.25">
      <c r="B80" s="138"/>
      <c r="C80" s="167" t="s">
        <v>16</v>
      </c>
      <c r="D80" s="101"/>
      <c r="E80" s="168">
        <f>SUM(E72:E79)</f>
        <v>30.010000000000005</v>
      </c>
      <c r="F80" s="168">
        <f>SUM(F72:F79)</f>
        <v>22.731999999999996</v>
      </c>
      <c r="G80" s="168">
        <f t="shared" ref="G80:O80" si="4">SUM(G72:G79)</f>
        <v>124.28</v>
      </c>
      <c r="H80" s="168">
        <f t="shared" si="4"/>
        <v>834.68000000000006</v>
      </c>
      <c r="I80" s="168">
        <f t="shared" si="4"/>
        <v>1.8560000000000001</v>
      </c>
      <c r="J80" s="168">
        <f t="shared" si="4"/>
        <v>20.435000000000002</v>
      </c>
      <c r="K80" s="168">
        <f t="shared" si="4"/>
        <v>73.900000000000006</v>
      </c>
      <c r="L80" s="168">
        <f>SUM(L72:L79)</f>
        <v>23.237999999999992</v>
      </c>
      <c r="M80" s="168">
        <f t="shared" si="4"/>
        <v>219.9</v>
      </c>
      <c r="N80" s="168">
        <f t="shared" si="4"/>
        <v>393.125</v>
      </c>
      <c r="O80" s="168">
        <f t="shared" si="4"/>
        <v>152.61000000000001</v>
      </c>
      <c r="P80" s="170">
        <f>SUM(P72:P79)</f>
        <v>8.0180000000000007</v>
      </c>
    </row>
    <row r="81" spans="2:16" ht="15.75" thickBot="1" x14ac:dyDescent="0.25">
      <c r="B81" s="214" t="s">
        <v>0</v>
      </c>
      <c r="C81" s="210" t="s">
        <v>29</v>
      </c>
      <c r="D81" s="239" t="s">
        <v>30</v>
      </c>
      <c r="E81" s="248" t="s">
        <v>1</v>
      </c>
      <c r="F81" s="249"/>
      <c r="G81" s="250"/>
      <c r="H81" s="171" t="s">
        <v>2</v>
      </c>
      <c r="I81" s="248" t="s">
        <v>3</v>
      </c>
      <c r="J81" s="249"/>
      <c r="K81" s="249"/>
      <c r="L81" s="250"/>
      <c r="M81" s="248" t="s">
        <v>4</v>
      </c>
      <c r="N81" s="249"/>
      <c r="O81" s="249"/>
      <c r="P81" s="250"/>
    </row>
    <row r="82" spans="2:16" ht="15" x14ac:dyDescent="0.2">
      <c r="B82" s="216"/>
      <c r="C82" s="238"/>
      <c r="D82" s="240"/>
      <c r="E82" s="210" t="s">
        <v>5</v>
      </c>
      <c r="F82" s="214" t="s">
        <v>6</v>
      </c>
      <c r="G82" s="214" t="s">
        <v>7</v>
      </c>
      <c r="H82" s="132" t="s">
        <v>8</v>
      </c>
      <c r="I82" s="214" t="s">
        <v>9</v>
      </c>
      <c r="J82" s="214" t="s">
        <v>10</v>
      </c>
      <c r="K82" s="214" t="s">
        <v>25</v>
      </c>
      <c r="L82" s="214" t="s">
        <v>28</v>
      </c>
      <c r="M82" s="214" t="s">
        <v>11</v>
      </c>
      <c r="N82" s="214" t="s">
        <v>26</v>
      </c>
      <c r="O82" s="214" t="s">
        <v>27</v>
      </c>
      <c r="P82" s="214" t="s">
        <v>44</v>
      </c>
    </row>
    <row r="83" spans="2:16" ht="15.75" thickBot="1" x14ac:dyDescent="0.25">
      <c r="B83" s="215"/>
      <c r="C83" s="211"/>
      <c r="D83" s="241"/>
      <c r="E83" s="211"/>
      <c r="F83" s="215"/>
      <c r="G83" s="215"/>
      <c r="H83" s="133" t="s">
        <v>12</v>
      </c>
      <c r="I83" s="215"/>
      <c r="J83" s="215"/>
      <c r="K83" s="215"/>
      <c r="L83" s="215"/>
      <c r="M83" s="215"/>
      <c r="N83" s="215"/>
      <c r="O83" s="215"/>
      <c r="P83" s="215"/>
    </row>
    <row r="84" spans="2:16" ht="21" x14ac:dyDescent="0.2">
      <c r="B84" s="134"/>
      <c r="C84" s="189" t="s">
        <v>23</v>
      </c>
      <c r="D84" s="103"/>
      <c r="E84" s="135"/>
      <c r="F84" s="135"/>
      <c r="G84" s="135"/>
      <c r="H84" s="135"/>
      <c r="I84" s="135"/>
      <c r="J84" s="135"/>
      <c r="K84" s="136"/>
      <c r="L84" s="136"/>
      <c r="M84" s="135"/>
      <c r="N84" s="135"/>
      <c r="O84" s="135"/>
      <c r="P84" s="137"/>
    </row>
    <row r="85" spans="2:16" ht="15.75" x14ac:dyDescent="0.2">
      <c r="B85" s="138"/>
      <c r="C85" s="190" t="s">
        <v>14</v>
      </c>
      <c r="D85" s="101"/>
      <c r="E85" s="139"/>
      <c r="F85" s="191"/>
      <c r="G85" s="139"/>
      <c r="H85" s="139"/>
      <c r="I85" s="139"/>
      <c r="J85" s="140"/>
      <c r="K85" s="141"/>
      <c r="L85" s="141"/>
      <c r="M85" s="142"/>
      <c r="N85" s="142"/>
      <c r="O85" s="142"/>
      <c r="P85" s="143"/>
    </row>
    <row r="86" spans="2:16" ht="32.25" thickBot="1" x14ac:dyDescent="0.25">
      <c r="B86" s="144"/>
      <c r="C86" s="129" t="s">
        <v>24</v>
      </c>
      <c r="D86" s="109"/>
      <c r="E86" s="145"/>
      <c r="F86" s="192"/>
      <c r="G86" s="145"/>
      <c r="H86" s="145"/>
      <c r="I86" s="145"/>
      <c r="J86" s="146"/>
      <c r="K86" s="146"/>
      <c r="L86" s="146"/>
      <c r="M86" s="145"/>
      <c r="N86" s="145"/>
      <c r="O86" s="145"/>
      <c r="P86" s="147"/>
    </row>
    <row r="87" spans="2:16" ht="15.75" thickBot="1" x14ac:dyDescent="0.25">
      <c r="B87" s="214" t="s">
        <v>0</v>
      </c>
      <c r="C87" s="210" t="s">
        <v>29</v>
      </c>
      <c r="D87" s="219" t="s">
        <v>30</v>
      </c>
      <c r="E87" s="251" t="s">
        <v>1</v>
      </c>
      <c r="F87" s="252"/>
      <c r="G87" s="253"/>
      <c r="H87" s="193" t="s">
        <v>2</v>
      </c>
      <c r="I87" s="251" t="s">
        <v>3</v>
      </c>
      <c r="J87" s="252"/>
      <c r="K87" s="252"/>
      <c r="L87" s="253"/>
      <c r="M87" s="254" t="s">
        <v>4</v>
      </c>
      <c r="N87" s="255"/>
      <c r="O87" s="255"/>
      <c r="P87" s="256"/>
    </row>
    <row r="88" spans="2:16" ht="15" x14ac:dyDescent="0.2">
      <c r="B88" s="216"/>
      <c r="C88" s="217"/>
      <c r="D88" s="220"/>
      <c r="E88" s="231" t="s">
        <v>5</v>
      </c>
      <c r="F88" s="233" t="s">
        <v>6</v>
      </c>
      <c r="G88" s="233" t="s">
        <v>7</v>
      </c>
      <c r="H88" s="148" t="s">
        <v>8</v>
      </c>
      <c r="I88" s="233" t="s">
        <v>9</v>
      </c>
      <c r="J88" s="233" t="s">
        <v>10</v>
      </c>
      <c r="K88" s="233" t="s">
        <v>25</v>
      </c>
      <c r="L88" s="233" t="s">
        <v>28</v>
      </c>
      <c r="M88" s="214" t="s">
        <v>11</v>
      </c>
      <c r="N88" s="214" t="s">
        <v>26</v>
      </c>
      <c r="O88" s="214" t="s">
        <v>27</v>
      </c>
      <c r="P88" s="214" t="s">
        <v>44</v>
      </c>
    </row>
    <row r="89" spans="2:16" ht="15.75" thickBot="1" x14ac:dyDescent="0.25">
      <c r="B89" s="215"/>
      <c r="C89" s="218"/>
      <c r="D89" s="221"/>
      <c r="E89" s="232"/>
      <c r="F89" s="234"/>
      <c r="G89" s="234"/>
      <c r="H89" s="149" t="s">
        <v>12</v>
      </c>
      <c r="I89" s="234"/>
      <c r="J89" s="234"/>
      <c r="K89" s="234"/>
      <c r="L89" s="234"/>
      <c r="M89" s="215"/>
      <c r="N89" s="215"/>
      <c r="O89" s="215"/>
      <c r="P89" s="215"/>
    </row>
    <row r="90" spans="2:16" ht="15.75" x14ac:dyDescent="0.2">
      <c r="B90" s="152" t="s">
        <v>32</v>
      </c>
      <c r="C90" s="172" t="s">
        <v>73</v>
      </c>
      <c r="D90" s="101"/>
      <c r="E90" s="157"/>
      <c r="F90" s="157"/>
      <c r="G90" s="157"/>
      <c r="H90" s="157"/>
      <c r="I90" s="157"/>
      <c r="J90" s="157"/>
      <c r="K90" s="158"/>
      <c r="L90" s="158"/>
      <c r="M90" s="157"/>
      <c r="N90" s="157"/>
      <c r="O90" s="173"/>
      <c r="P90" s="174"/>
    </row>
    <row r="91" spans="2:16" ht="15.75" x14ac:dyDescent="0.2">
      <c r="B91" s="138"/>
      <c r="C91" s="156" t="s">
        <v>17</v>
      </c>
      <c r="D91" s="101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70"/>
    </row>
    <row r="92" spans="2:16" ht="30" x14ac:dyDescent="0.2">
      <c r="B92" s="138">
        <v>20</v>
      </c>
      <c r="C92" s="160" t="s">
        <v>92</v>
      </c>
      <c r="D92" s="101">
        <v>100</v>
      </c>
      <c r="E92" s="161">
        <v>0.67</v>
      </c>
      <c r="F92" s="161">
        <v>6.09</v>
      </c>
      <c r="G92" s="161">
        <v>1.81</v>
      </c>
      <c r="H92" s="161">
        <v>64.650000000000006</v>
      </c>
      <c r="I92" s="161">
        <v>0.03</v>
      </c>
      <c r="J92" s="161">
        <v>6.65</v>
      </c>
      <c r="K92" s="161">
        <v>0</v>
      </c>
      <c r="L92" s="161">
        <v>2.74</v>
      </c>
      <c r="M92" s="161">
        <v>16.149999999999999</v>
      </c>
      <c r="N92" s="161">
        <v>28.62</v>
      </c>
      <c r="O92" s="161">
        <v>13.3</v>
      </c>
      <c r="P92" s="165">
        <v>0.48</v>
      </c>
    </row>
    <row r="93" spans="2:16" ht="45" x14ac:dyDescent="0.2">
      <c r="B93" s="138" t="s">
        <v>86</v>
      </c>
      <c r="C93" s="160" t="s">
        <v>87</v>
      </c>
      <c r="D93" s="101">
        <v>250</v>
      </c>
      <c r="E93" s="157">
        <v>1.9</v>
      </c>
      <c r="F93" s="157">
        <v>2.92</v>
      </c>
      <c r="G93" s="157">
        <v>12.83</v>
      </c>
      <c r="H93" s="157">
        <v>85</v>
      </c>
      <c r="I93" s="157">
        <v>0.09</v>
      </c>
      <c r="J93" s="157">
        <v>7.68</v>
      </c>
      <c r="K93" s="157">
        <v>0</v>
      </c>
      <c r="L93" s="157">
        <v>2.35</v>
      </c>
      <c r="M93" s="157">
        <v>15.5</v>
      </c>
      <c r="N93" s="157">
        <v>63</v>
      </c>
      <c r="O93" s="157">
        <v>26.25</v>
      </c>
      <c r="P93" s="159">
        <v>0.93</v>
      </c>
    </row>
    <row r="94" spans="2:16" ht="30" x14ac:dyDescent="0.2">
      <c r="B94" s="138" t="s">
        <v>77</v>
      </c>
      <c r="C94" s="160" t="s">
        <v>64</v>
      </c>
      <c r="D94" s="101" t="s">
        <v>89</v>
      </c>
      <c r="E94" s="157">
        <v>15.24</v>
      </c>
      <c r="F94" s="157">
        <v>15.64</v>
      </c>
      <c r="G94" s="157">
        <v>13.04</v>
      </c>
      <c r="H94" s="157">
        <v>228</v>
      </c>
      <c r="I94" s="157">
        <v>0.1</v>
      </c>
      <c r="J94" s="157">
        <v>0.24</v>
      </c>
      <c r="K94" s="157">
        <v>36.94</v>
      </c>
      <c r="L94" s="157">
        <v>0.78</v>
      </c>
      <c r="M94" s="157">
        <v>55.38</v>
      </c>
      <c r="N94" s="157">
        <v>163.78</v>
      </c>
      <c r="O94" s="157">
        <v>30.5</v>
      </c>
      <c r="P94" s="157">
        <v>13.2</v>
      </c>
    </row>
    <row r="95" spans="2:16" ht="30" x14ac:dyDescent="0.2">
      <c r="B95" s="138">
        <v>311</v>
      </c>
      <c r="C95" s="160" t="s">
        <v>45</v>
      </c>
      <c r="D95" s="101">
        <v>200</v>
      </c>
      <c r="E95" s="157">
        <v>4.68</v>
      </c>
      <c r="F95" s="157">
        <v>4.97</v>
      </c>
      <c r="G95" s="157">
        <v>26.32</v>
      </c>
      <c r="H95" s="157">
        <v>168.8</v>
      </c>
      <c r="I95" s="157">
        <v>0.17799999999999999</v>
      </c>
      <c r="J95" s="157">
        <v>21.55</v>
      </c>
      <c r="K95" s="157">
        <v>0</v>
      </c>
      <c r="L95" s="157">
        <v>0</v>
      </c>
      <c r="M95" s="157">
        <v>79.599999999999994</v>
      </c>
      <c r="N95" s="157">
        <v>130.06</v>
      </c>
      <c r="O95" s="157">
        <v>37.22</v>
      </c>
      <c r="P95" s="159">
        <v>7.24</v>
      </c>
    </row>
    <row r="96" spans="2:16" ht="30" x14ac:dyDescent="0.2">
      <c r="B96" s="138">
        <v>342</v>
      </c>
      <c r="C96" s="160" t="s">
        <v>54</v>
      </c>
      <c r="D96" s="101">
        <v>200</v>
      </c>
      <c r="E96" s="175">
        <v>0.16</v>
      </c>
      <c r="F96" s="161">
        <v>0.46</v>
      </c>
      <c r="G96" s="161">
        <v>27.88</v>
      </c>
      <c r="H96" s="161">
        <v>114.6</v>
      </c>
      <c r="I96" s="161">
        <v>1.2E-2</v>
      </c>
      <c r="J96" s="161">
        <v>0.9</v>
      </c>
      <c r="K96" s="161">
        <v>0</v>
      </c>
      <c r="L96" s="161">
        <v>0.08</v>
      </c>
      <c r="M96" s="161">
        <v>14.18</v>
      </c>
      <c r="N96" s="161">
        <v>4.4000000000000004</v>
      </c>
      <c r="O96" s="161">
        <v>5.14</v>
      </c>
      <c r="P96" s="165">
        <v>0.95</v>
      </c>
    </row>
    <row r="97" spans="2:16" ht="15" x14ac:dyDescent="0.2">
      <c r="B97" s="166" t="s">
        <v>42</v>
      </c>
      <c r="C97" s="160" t="s">
        <v>34</v>
      </c>
      <c r="D97" s="101">
        <v>30</v>
      </c>
      <c r="E97" s="161">
        <v>2.2799999999999998</v>
      </c>
      <c r="F97" s="161">
        <v>0.24</v>
      </c>
      <c r="G97" s="161">
        <v>14.76</v>
      </c>
      <c r="H97" s="161">
        <v>70.5</v>
      </c>
      <c r="I97" s="161">
        <v>3.3000000000000002E-2</v>
      </c>
      <c r="J97" s="161">
        <v>0</v>
      </c>
      <c r="K97" s="161">
        <v>0</v>
      </c>
      <c r="L97" s="161">
        <v>0.33</v>
      </c>
      <c r="M97" s="161">
        <v>6</v>
      </c>
      <c r="N97" s="161">
        <v>19.5</v>
      </c>
      <c r="O97" s="161">
        <v>4.2</v>
      </c>
      <c r="P97" s="165">
        <v>0.33</v>
      </c>
    </row>
    <row r="98" spans="2:16" ht="30" x14ac:dyDescent="0.2">
      <c r="B98" s="166" t="s">
        <v>43</v>
      </c>
      <c r="C98" s="160" t="s">
        <v>80</v>
      </c>
      <c r="D98" s="101">
        <v>50</v>
      </c>
      <c r="E98" s="161">
        <v>3.3</v>
      </c>
      <c r="F98" s="161">
        <v>0.6</v>
      </c>
      <c r="G98" s="161">
        <v>16.7</v>
      </c>
      <c r="H98" s="161">
        <v>87</v>
      </c>
      <c r="I98" s="161">
        <v>0.09</v>
      </c>
      <c r="J98" s="161">
        <v>0</v>
      </c>
      <c r="K98" s="161">
        <v>0</v>
      </c>
      <c r="L98" s="161">
        <v>0.7</v>
      </c>
      <c r="M98" s="161">
        <v>17.5</v>
      </c>
      <c r="N98" s="161">
        <v>79</v>
      </c>
      <c r="O98" s="161">
        <v>23.5</v>
      </c>
      <c r="P98" s="165">
        <v>1.95</v>
      </c>
    </row>
    <row r="99" spans="2:16" ht="15" x14ac:dyDescent="0.2">
      <c r="B99" s="138"/>
      <c r="C99" s="160"/>
      <c r="D99" s="101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  <c r="P99" s="159"/>
    </row>
    <row r="100" spans="2:16" ht="16.5" thickBot="1" x14ac:dyDescent="0.25">
      <c r="B100" s="138"/>
      <c r="C100" s="167" t="s">
        <v>16</v>
      </c>
      <c r="D100" s="112"/>
      <c r="E100" s="168">
        <f t="shared" ref="E100:P100" si="5">SUM(E92:E99)</f>
        <v>28.23</v>
      </c>
      <c r="F100" s="168">
        <f t="shared" si="5"/>
        <v>30.919999999999998</v>
      </c>
      <c r="G100" s="168">
        <f t="shared" si="5"/>
        <v>113.34</v>
      </c>
      <c r="H100" s="168">
        <f t="shared" si="5"/>
        <v>818.55000000000007</v>
      </c>
      <c r="I100" s="168">
        <f t="shared" si="5"/>
        <v>0.53300000000000003</v>
      </c>
      <c r="J100" s="168">
        <f t="shared" si="5"/>
        <v>37.020000000000003</v>
      </c>
      <c r="K100" s="168">
        <f t="shared" si="5"/>
        <v>36.94</v>
      </c>
      <c r="L100" s="168">
        <f t="shared" si="5"/>
        <v>6.98</v>
      </c>
      <c r="M100" s="168">
        <f t="shared" si="5"/>
        <v>204.31</v>
      </c>
      <c r="N100" s="168">
        <f t="shared" si="5"/>
        <v>488.36</v>
      </c>
      <c r="O100" s="168">
        <f t="shared" si="5"/>
        <v>140.11000000000001</v>
      </c>
      <c r="P100" s="170">
        <f t="shared" si="5"/>
        <v>25.08</v>
      </c>
    </row>
    <row r="101" spans="2:16" ht="15.75" thickBot="1" x14ac:dyDescent="0.25">
      <c r="B101" s="214" t="s">
        <v>0</v>
      </c>
      <c r="C101" s="210" t="s">
        <v>29</v>
      </c>
      <c r="D101" s="219" t="s">
        <v>30</v>
      </c>
      <c r="E101" s="251" t="s">
        <v>1</v>
      </c>
      <c r="F101" s="252"/>
      <c r="G101" s="253"/>
      <c r="H101" s="193" t="s">
        <v>2</v>
      </c>
      <c r="I101" s="251" t="s">
        <v>3</v>
      </c>
      <c r="J101" s="252"/>
      <c r="K101" s="252"/>
      <c r="L101" s="253"/>
      <c r="M101" s="254" t="s">
        <v>4</v>
      </c>
      <c r="N101" s="255"/>
      <c r="O101" s="255"/>
      <c r="P101" s="256"/>
    </row>
    <row r="102" spans="2:16" ht="15" x14ac:dyDescent="0.2">
      <c r="B102" s="216"/>
      <c r="C102" s="217"/>
      <c r="D102" s="220"/>
      <c r="E102" s="231" t="s">
        <v>5</v>
      </c>
      <c r="F102" s="233" t="s">
        <v>6</v>
      </c>
      <c r="G102" s="233" t="s">
        <v>7</v>
      </c>
      <c r="H102" s="148" t="s">
        <v>8</v>
      </c>
      <c r="I102" s="233" t="s">
        <v>9</v>
      </c>
      <c r="J102" s="233" t="s">
        <v>10</v>
      </c>
      <c r="K102" s="233" t="s">
        <v>25</v>
      </c>
      <c r="L102" s="233" t="s">
        <v>28</v>
      </c>
      <c r="M102" s="214" t="s">
        <v>11</v>
      </c>
      <c r="N102" s="214" t="s">
        <v>26</v>
      </c>
      <c r="O102" s="214" t="s">
        <v>27</v>
      </c>
      <c r="P102" s="214" t="s">
        <v>44</v>
      </c>
    </row>
    <row r="103" spans="2:16" ht="15.75" thickBot="1" x14ac:dyDescent="0.25">
      <c r="B103" s="215"/>
      <c r="C103" s="218"/>
      <c r="D103" s="221"/>
      <c r="E103" s="232"/>
      <c r="F103" s="234"/>
      <c r="G103" s="234"/>
      <c r="H103" s="149" t="s">
        <v>12</v>
      </c>
      <c r="I103" s="234"/>
      <c r="J103" s="234"/>
      <c r="K103" s="234"/>
      <c r="L103" s="234"/>
      <c r="M103" s="215"/>
      <c r="N103" s="215"/>
      <c r="O103" s="215"/>
      <c r="P103" s="215"/>
    </row>
    <row r="104" spans="2:16" ht="15.75" x14ac:dyDescent="0.2">
      <c r="B104" s="152" t="s">
        <v>32</v>
      </c>
      <c r="C104" s="172" t="s">
        <v>19</v>
      </c>
      <c r="D104" s="101"/>
      <c r="E104" s="150"/>
      <c r="F104" s="194"/>
      <c r="G104" s="150"/>
      <c r="H104" s="150"/>
      <c r="I104" s="150"/>
      <c r="J104" s="157"/>
      <c r="K104" s="158"/>
      <c r="L104" s="158"/>
      <c r="M104" s="150"/>
      <c r="N104" s="150"/>
      <c r="O104" s="173"/>
      <c r="P104" s="174"/>
    </row>
    <row r="105" spans="2:16" ht="15" x14ac:dyDescent="0.2">
      <c r="B105" s="138"/>
      <c r="C105" s="156" t="s">
        <v>17</v>
      </c>
      <c r="D105" s="101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</row>
    <row r="106" spans="2:16" ht="15" x14ac:dyDescent="0.2">
      <c r="B106" s="138">
        <v>74</v>
      </c>
      <c r="C106" s="160" t="s">
        <v>79</v>
      </c>
      <c r="D106" s="101">
        <v>100</v>
      </c>
      <c r="E106" s="157">
        <v>2.1970000000000001</v>
      </c>
      <c r="F106" s="157">
        <v>2.78</v>
      </c>
      <c r="G106" s="157">
        <v>13.877000000000001</v>
      </c>
      <c r="H106" s="157">
        <v>82.9</v>
      </c>
      <c r="I106" s="157">
        <v>3.7999999999999999E-2</v>
      </c>
      <c r="J106" s="157">
        <v>7.02</v>
      </c>
      <c r="K106" s="157">
        <v>0</v>
      </c>
      <c r="L106" s="157">
        <v>34.65</v>
      </c>
      <c r="M106" s="157">
        <v>54.8</v>
      </c>
      <c r="N106" s="157">
        <v>51.168999999999997</v>
      </c>
      <c r="O106" s="157">
        <v>20.504999999999999</v>
      </c>
      <c r="P106" s="159">
        <v>0.72899999999999998</v>
      </c>
    </row>
    <row r="107" spans="2:16" ht="45" x14ac:dyDescent="0.2">
      <c r="B107" s="138">
        <v>106</v>
      </c>
      <c r="C107" s="160" t="s">
        <v>85</v>
      </c>
      <c r="D107" s="101">
        <v>250</v>
      </c>
      <c r="E107" s="157">
        <v>2.1949999999999998</v>
      </c>
      <c r="F107" s="157">
        <v>2.78</v>
      </c>
      <c r="G107" s="157">
        <v>15.39</v>
      </c>
      <c r="H107" s="157">
        <v>106</v>
      </c>
      <c r="I107" s="157">
        <v>0.12</v>
      </c>
      <c r="J107" s="157">
        <v>11.074999999999999</v>
      </c>
      <c r="K107" s="157">
        <v>0</v>
      </c>
      <c r="L107" s="157">
        <v>1.2749999999999999</v>
      </c>
      <c r="M107" s="157">
        <v>24.175000000000001</v>
      </c>
      <c r="N107" s="157">
        <v>71.099999999999994</v>
      </c>
      <c r="O107" s="157">
        <v>29.35</v>
      </c>
      <c r="P107" s="159">
        <v>1.1000000000000001</v>
      </c>
    </row>
    <row r="108" spans="2:16" ht="30" x14ac:dyDescent="0.2">
      <c r="B108" s="138" t="s">
        <v>76</v>
      </c>
      <c r="C108" s="160" t="s">
        <v>65</v>
      </c>
      <c r="D108" s="101">
        <v>100</v>
      </c>
      <c r="E108" s="157">
        <v>12.88</v>
      </c>
      <c r="F108" s="157">
        <v>7.99</v>
      </c>
      <c r="G108" s="157">
        <v>2.93</v>
      </c>
      <c r="H108" s="157">
        <v>135</v>
      </c>
      <c r="I108" s="157">
        <v>0.05</v>
      </c>
      <c r="J108" s="157">
        <v>0.14000000000000001</v>
      </c>
      <c r="K108" s="157">
        <v>20.8</v>
      </c>
      <c r="L108" s="157">
        <v>0.73</v>
      </c>
      <c r="M108" s="157">
        <v>41.25</v>
      </c>
      <c r="N108" s="157">
        <v>118.18</v>
      </c>
      <c r="O108" s="157">
        <v>16.239999999999998</v>
      </c>
      <c r="P108" s="159">
        <v>2.17</v>
      </c>
    </row>
    <row r="109" spans="2:16" ht="15" x14ac:dyDescent="0.2">
      <c r="B109" s="138">
        <v>304</v>
      </c>
      <c r="C109" s="160" t="s">
        <v>78</v>
      </c>
      <c r="D109" s="101">
        <v>150</v>
      </c>
      <c r="E109" s="186">
        <v>3.67</v>
      </c>
      <c r="F109" s="186">
        <v>5.42</v>
      </c>
      <c r="G109" s="186">
        <v>36.67</v>
      </c>
      <c r="H109" s="186">
        <v>210.11</v>
      </c>
      <c r="I109" s="186">
        <v>0.03</v>
      </c>
      <c r="J109" s="186">
        <v>0</v>
      </c>
      <c r="K109" s="187">
        <v>27</v>
      </c>
      <c r="L109" s="187">
        <v>0.6</v>
      </c>
      <c r="M109" s="186">
        <v>2.61</v>
      </c>
      <c r="N109" s="186">
        <v>61.5</v>
      </c>
      <c r="O109" s="186">
        <v>19.010000000000002</v>
      </c>
      <c r="P109" s="188">
        <v>0.53</v>
      </c>
    </row>
    <row r="110" spans="2:16" ht="30" x14ac:dyDescent="0.2">
      <c r="B110" s="138">
        <v>349</v>
      </c>
      <c r="C110" s="160" t="s">
        <v>52</v>
      </c>
      <c r="D110" s="101">
        <v>200</v>
      </c>
      <c r="E110" s="161">
        <v>0.66</v>
      </c>
      <c r="F110" s="161">
        <v>0.09</v>
      </c>
      <c r="G110" s="161">
        <v>32.014000000000003</v>
      </c>
      <c r="H110" s="161">
        <v>132.80000000000001</v>
      </c>
      <c r="I110" s="161">
        <v>1.6E-2</v>
      </c>
      <c r="J110" s="161">
        <v>0.73</v>
      </c>
      <c r="K110" s="161">
        <v>0</v>
      </c>
      <c r="L110" s="161">
        <v>0.50800000000000001</v>
      </c>
      <c r="M110" s="161">
        <v>32.479999999999997</v>
      </c>
      <c r="N110" s="161">
        <v>23.44</v>
      </c>
      <c r="O110" s="161">
        <v>17.46</v>
      </c>
      <c r="P110" s="165">
        <v>0.7</v>
      </c>
    </row>
    <row r="111" spans="2:16" ht="15" x14ac:dyDescent="0.2">
      <c r="B111" s="166" t="s">
        <v>42</v>
      </c>
      <c r="C111" s="160" t="s">
        <v>34</v>
      </c>
      <c r="D111" s="101">
        <v>30</v>
      </c>
      <c r="E111" s="161">
        <v>2.2799999999999998</v>
      </c>
      <c r="F111" s="161">
        <v>0.24</v>
      </c>
      <c r="G111" s="161">
        <v>14.76</v>
      </c>
      <c r="H111" s="161">
        <v>70.5</v>
      </c>
      <c r="I111" s="161">
        <v>3.3000000000000002E-2</v>
      </c>
      <c r="J111" s="161">
        <v>0</v>
      </c>
      <c r="K111" s="161">
        <v>0</v>
      </c>
      <c r="L111" s="161">
        <v>0.33</v>
      </c>
      <c r="M111" s="161">
        <v>6</v>
      </c>
      <c r="N111" s="161">
        <v>19.5</v>
      </c>
      <c r="O111" s="161">
        <v>4.2</v>
      </c>
      <c r="P111" s="165">
        <v>0.33</v>
      </c>
    </row>
    <row r="112" spans="2:16" ht="30" x14ac:dyDescent="0.2">
      <c r="B112" s="166" t="s">
        <v>43</v>
      </c>
      <c r="C112" s="160" t="s">
        <v>80</v>
      </c>
      <c r="D112" s="101">
        <v>50</v>
      </c>
      <c r="E112" s="161">
        <v>3.3</v>
      </c>
      <c r="F112" s="161">
        <v>0.6</v>
      </c>
      <c r="G112" s="161">
        <v>16.7</v>
      </c>
      <c r="H112" s="161">
        <v>87</v>
      </c>
      <c r="I112" s="161">
        <v>0.09</v>
      </c>
      <c r="J112" s="161">
        <v>0</v>
      </c>
      <c r="K112" s="161">
        <v>0</v>
      </c>
      <c r="L112" s="161">
        <v>0.7</v>
      </c>
      <c r="M112" s="161">
        <v>17.5</v>
      </c>
      <c r="N112" s="161">
        <v>79</v>
      </c>
      <c r="O112" s="161">
        <v>23.5</v>
      </c>
      <c r="P112" s="165">
        <v>1.95</v>
      </c>
    </row>
    <row r="113" spans="2:16" ht="15" x14ac:dyDescent="0.2">
      <c r="B113" s="166"/>
      <c r="C113" s="160"/>
      <c r="D113" s="10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5"/>
    </row>
    <row r="114" spans="2:16" ht="16.5" thickBot="1" x14ac:dyDescent="0.25">
      <c r="B114" s="138"/>
      <c r="C114" s="167" t="s">
        <v>16</v>
      </c>
      <c r="D114" s="101"/>
      <c r="E114" s="168">
        <f t="shared" ref="E114:P114" si="6">SUM(E106:E113)</f>
        <v>27.182000000000002</v>
      </c>
      <c r="F114" s="168">
        <f t="shared" si="6"/>
        <v>19.899999999999999</v>
      </c>
      <c r="G114" s="168">
        <f t="shared" si="6"/>
        <v>132.34100000000001</v>
      </c>
      <c r="H114" s="168">
        <f t="shared" si="6"/>
        <v>824.31</v>
      </c>
      <c r="I114" s="168">
        <f t="shared" si="6"/>
        <v>0.377</v>
      </c>
      <c r="J114" s="168">
        <f t="shared" si="6"/>
        <v>18.965</v>
      </c>
      <c r="K114" s="168">
        <f t="shared" si="6"/>
        <v>47.8</v>
      </c>
      <c r="L114" s="168">
        <f t="shared" si="6"/>
        <v>38.792999999999999</v>
      </c>
      <c r="M114" s="168">
        <f t="shared" si="6"/>
        <v>178.815</v>
      </c>
      <c r="N114" s="168">
        <f t="shared" si="6"/>
        <v>423.88900000000001</v>
      </c>
      <c r="O114" s="168">
        <f t="shared" si="6"/>
        <v>130.26499999999999</v>
      </c>
      <c r="P114" s="170">
        <f t="shared" si="6"/>
        <v>7.5090000000000003</v>
      </c>
    </row>
    <row r="115" spans="2:16" ht="15.75" thickBot="1" x14ac:dyDescent="0.25">
      <c r="B115" s="214" t="s">
        <v>0</v>
      </c>
      <c r="C115" s="210" t="s">
        <v>29</v>
      </c>
      <c r="D115" s="219" t="s">
        <v>30</v>
      </c>
      <c r="E115" s="248" t="s">
        <v>1</v>
      </c>
      <c r="F115" s="249"/>
      <c r="G115" s="250"/>
      <c r="H115" s="171" t="s">
        <v>2</v>
      </c>
      <c r="I115" s="248" t="s">
        <v>3</v>
      </c>
      <c r="J115" s="249"/>
      <c r="K115" s="249"/>
      <c r="L115" s="250"/>
      <c r="M115" s="245" t="s">
        <v>4</v>
      </c>
      <c r="N115" s="246"/>
      <c r="O115" s="246"/>
      <c r="P115" s="247"/>
    </row>
    <row r="116" spans="2:16" ht="15" x14ac:dyDescent="0.2">
      <c r="B116" s="216"/>
      <c r="C116" s="217"/>
      <c r="D116" s="220"/>
      <c r="E116" s="210" t="s">
        <v>5</v>
      </c>
      <c r="F116" s="214" t="s">
        <v>6</v>
      </c>
      <c r="G116" s="214" t="s">
        <v>7</v>
      </c>
      <c r="H116" s="151" t="s">
        <v>8</v>
      </c>
      <c r="I116" s="214" t="s">
        <v>9</v>
      </c>
      <c r="J116" s="214" t="s">
        <v>10</v>
      </c>
      <c r="K116" s="214" t="s">
        <v>25</v>
      </c>
      <c r="L116" s="214" t="s">
        <v>28</v>
      </c>
      <c r="M116" s="214" t="s">
        <v>11</v>
      </c>
      <c r="N116" s="214" t="s">
        <v>26</v>
      </c>
      <c r="O116" s="214" t="s">
        <v>27</v>
      </c>
      <c r="P116" s="214" t="s">
        <v>44</v>
      </c>
    </row>
    <row r="117" spans="2:16" ht="15.75" thickBot="1" x14ac:dyDescent="0.25">
      <c r="B117" s="215"/>
      <c r="C117" s="218"/>
      <c r="D117" s="221"/>
      <c r="E117" s="211"/>
      <c r="F117" s="215"/>
      <c r="G117" s="215"/>
      <c r="H117" s="133" t="s">
        <v>12</v>
      </c>
      <c r="I117" s="215"/>
      <c r="J117" s="215"/>
      <c r="K117" s="215"/>
      <c r="L117" s="215"/>
      <c r="M117" s="215"/>
      <c r="N117" s="215"/>
      <c r="O117" s="215"/>
      <c r="P117" s="215"/>
    </row>
    <row r="118" spans="2:16" ht="15.75" x14ac:dyDescent="0.2">
      <c r="B118" s="152" t="s">
        <v>32</v>
      </c>
      <c r="C118" s="172" t="s">
        <v>20</v>
      </c>
      <c r="D118" s="101"/>
      <c r="E118" s="196"/>
      <c r="F118" s="196"/>
      <c r="G118" s="196"/>
      <c r="H118" s="196"/>
      <c r="I118" s="196"/>
      <c r="J118" s="196"/>
      <c r="K118" s="196"/>
      <c r="L118" s="196"/>
      <c r="M118" s="196"/>
      <c r="N118" s="197"/>
      <c r="O118" s="173"/>
      <c r="P118" s="174"/>
    </row>
    <row r="119" spans="2:16" ht="15" x14ac:dyDescent="0.2">
      <c r="B119" s="138"/>
      <c r="C119" s="156" t="s">
        <v>17</v>
      </c>
      <c r="D119" s="101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9"/>
    </row>
    <row r="120" spans="2:16" ht="30" x14ac:dyDescent="0.2">
      <c r="B120" s="138">
        <v>18</v>
      </c>
      <c r="C120" s="160" t="s">
        <v>91</v>
      </c>
      <c r="D120" s="101">
        <v>100</v>
      </c>
      <c r="E120" s="161">
        <v>1.0349999999999999</v>
      </c>
      <c r="F120" s="161">
        <v>6.0570000000000004</v>
      </c>
      <c r="G120" s="161">
        <v>2.1440000000000001</v>
      </c>
      <c r="H120" s="161">
        <v>67.2</v>
      </c>
      <c r="I120" s="161">
        <v>2.5999999999999999E-2</v>
      </c>
      <c r="J120" s="161">
        <v>5.7069999999999999</v>
      </c>
      <c r="K120" s="161">
        <v>0</v>
      </c>
      <c r="L120" s="161">
        <v>0.59799999999999998</v>
      </c>
      <c r="M120" s="161">
        <v>44.2</v>
      </c>
      <c r="N120" s="161">
        <v>36.345999999999997</v>
      </c>
      <c r="O120" s="161">
        <v>23.719000000000001</v>
      </c>
      <c r="P120" s="165">
        <v>0.57299999999999995</v>
      </c>
    </row>
    <row r="121" spans="2:16" ht="30" x14ac:dyDescent="0.2">
      <c r="B121" s="138">
        <v>103</v>
      </c>
      <c r="C121" s="160" t="s">
        <v>47</v>
      </c>
      <c r="D121" s="101" t="s">
        <v>36</v>
      </c>
      <c r="E121" s="161">
        <v>2.73</v>
      </c>
      <c r="F121" s="161">
        <v>2.8</v>
      </c>
      <c r="G121" s="161">
        <v>20.45</v>
      </c>
      <c r="H121" s="161">
        <v>117.9</v>
      </c>
      <c r="I121" s="161">
        <v>0.15</v>
      </c>
      <c r="J121" s="161">
        <v>8.25</v>
      </c>
      <c r="K121" s="161">
        <v>0</v>
      </c>
      <c r="L121" s="161">
        <v>1.23</v>
      </c>
      <c r="M121" s="182">
        <v>15.2</v>
      </c>
      <c r="N121" s="161">
        <v>63.55</v>
      </c>
      <c r="O121" s="161">
        <v>24.05</v>
      </c>
      <c r="P121" s="165">
        <v>0.98</v>
      </c>
    </row>
    <row r="122" spans="2:16" ht="15" x14ac:dyDescent="0.2">
      <c r="B122" s="138">
        <v>226</v>
      </c>
      <c r="C122" s="160" t="s">
        <v>55</v>
      </c>
      <c r="D122" s="101">
        <v>100</v>
      </c>
      <c r="E122" s="157">
        <v>18.62</v>
      </c>
      <c r="F122" s="157">
        <v>0.875</v>
      </c>
      <c r="G122" s="157">
        <v>0</v>
      </c>
      <c r="H122" s="157">
        <v>82.375</v>
      </c>
      <c r="I122" s="157">
        <v>0.1</v>
      </c>
      <c r="J122" s="157">
        <v>0.93700000000000006</v>
      </c>
      <c r="K122" s="157">
        <v>12.186999999999999</v>
      </c>
      <c r="L122" s="157">
        <v>1.6870000000000001</v>
      </c>
      <c r="M122" s="157">
        <v>36.75</v>
      </c>
      <c r="N122" s="157">
        <v>284.81</v>
      </c>
      <c r="O122" s="157">
        <v>39.186999999999998</v>
      </c>
      <c r="P122" s="159">
        <v>0.75</v>
      </c>
    </row>
    <row r="123" spans="2:16" ht="15" x14ac:dyDescent="0.2">
      <c r="B123" s="138" t="s">
        <v>57</v>
      </c>
      <c r="C123" s="160" t="s">
        <v>56</v>
      </c>
      <c r="D123" s="101">
        <v>50</v>
      </c>
      <c r="E123" s="157">
        <v>1.28</v>
      </c>
      <c r="F123" s="157">
        <v>10.82</v>
      </c>
      <c r="G123" s="157">
        <v>2.2999999999999998</v>
      </c>
      <c r="H123" s="157">
        <v>111.7</v>
      </c>
      <c r="I123" s="157">
        <v>8.0000000000000002E-3</v>
      </c>
      <c r="J123" s="157">
        <v>0.76</v>
      </c>
      <c r="K123" s="157">
        <v>9.5000000000000001E-2</v>
      </c>
      <c r="L123" s="157">
        <v>0.215</v>
      </c>
      <c r="M123" s="157">
        <v>8.5500000000000007</v>
      </c>
      <c r="N123" s="157">
        <v>19.8</v>
      </c>
      <c r="O123" s="157">
        <v>2.1</v>
      </c>
      <c r="P123" s="159">
        <v>0.26</v>
      </c>
    </row>
    <row r="124" spans="2:16" ht="15" x14ac:dyDescent="0.2">
      <c r="B124" s="138">
        <v>312</v>
      </c>
      <c r="C124" s="160" t="s">
        <v>18</v>
      </c>
      <c r="D124" s="101">
        <v>150</v>
      </c>
      <c r="E124" s="157">
        <v>3.08</v>
      </c>
      <c r="F124" s="157">
        <v>2.33</v>
      </c>
      <c r="G124" s="157">
        <v>19.13</v>
      </c>
      <c r="H124" s="157">
        <v>109.73</v>
      </c>
      <c r="I124" s="157">
        <v>1.54</v>
      </c>
      <c r="J124" s="157">
        <v>5</v>
      </c>
      <c r="K124" s="158">
        <v>44.2</v>
      </c>
      <c r="L124" s="158">
        <v>0.2</v>
      </c>
      <c r="M124" s="157">
        <v>51</v>
      </c>
      <c r="N124" s="157">
        <v>102.6</v>
      </c>
      <c r="O124" s="157">
        <v>35.6</v>
      </c>
      <c r="P124" s="159">
        <v>1.62</v>
      </c>
    </row>
    <row r="125" spans="2:16" ht="15" x14ac:dyDescent="0.2">
      <c r="B125" s="138">
        <v>348</v>
      </c>
      <c r="C125" s="160" t="s">
        <v>53</v>
      </c>
      <c r="D125" s="101">
        <v>200</v>
      </c>
      <c r="E125" s="157">
        <v>0.34599999999999997</v>
      </c>
      <c r="F125" s="157">
        <v>0.08</v>
      </c>
      <c r="G125" s="157">
        <v>29.85</v>
      </c>
      <c r="H125" s="157">
        <v>122.2</v>
      </c>
      <c r="I125" s="157">
        <v>2.1999999999999999E-2</v>
      </c>
      <c r="J125" s="157">
        <v>0</v>
      </c>
      <c r="K125" s="157">
        <v>0</v>
      </c>
      <c r="L125" s="157">
        <v>0.08</v>
      </c>
      <c r="M125" s="157">
        <v>20.32</v>
      </c>
      <c r="N125" s="157">
        <v>19.36</v>
      </c>
      <c r="O125" s="157">
        <v>8.1199999999999992</v>
      </c>
      <c r="P125" s="159">
        <v>0.45</v>
      </c>
    </row>
    <row r="126" spans="2:16" ht="15" x14ac:dyDescent="0.2">
      <c r="B126" s="166" t="s">
        <v>42</v>
      </c>
      <c r="C126" s="160" t="s">
        <v>34</v>
      </c>
      <c r="D126" s="101">
        <v>30</v>
      </c>
      <c r="E126" s="161">
        <v>2.2799999999999998</v>
      </c>
      <c r="F126" s="161">
        <v>0.24</v>
      </c>
      <c r="G126" s="161">
        <v>14.76</v>
      </c>
      <c r="H126" s="161">
        <v>70.5</v>
      </c>
      <c r="I126" s="161">
        <v>3.3000000000000002E-2</v>
      </c>
      <c r="J126" s="161">
        <v>0</v>
      </c>
      <c r="K126" s="161">
        <v>0</v>
      </c>
      <c r="L126" s="161">
        <v>0.33</v>
      </c>
      <c r="M126" s="161">
        <v>6</v>
      </c>
      <c r="N126" s="161">
        <v>19.5</v>
      </c>
      <c r="O126" s="161">
        <v>4.2</v>
      </c>
      <c r="P126" s="165">
        <v>0.33</v>
      </c>
    </row>
    <row r="127" spans="2:16" ht="30" x14ac:dyDescent="0.2">
      <c r="B127" s="166" t="s">
        <v>43</v>
      </c>
      <c r="C127" s="160" t="s">
        <v>80</v>
      </c>
      <c r="D127" s="101">
        <v>50</v>
      </c>
      <c r="E127" s="161">
        <v>3.3</v>
      </c>
      <c r="F127" s="161">
        <v>0.6</v>
      </c>
      <c r="G127" s="161">
        <v>16.7</v>
      </c>
      <c r="H127" s="161">
        <v>87</v>
      </c>
      <c r="I127" s="161">
        <v>0.09</v>
      </c>
      <c r="J127" s="161">
        <v>0</v>
      </c>
      <c r="K127" s="161">
        <v>0</v>
      </c>
      <c r="L127" s="161">
        <v>0.7</v>
      </c>
      <c r="M127" s="161">
        <v>17.5</v>
      </c>
      <c r="N127" s="161">
        <v>79</v>
      </c>
      <c r="O127" s="161">
        <v>23.5</v>
      </c>
      <c r="P127" s="165">
        <v>1.95</v>
      </c>
    </row>
    <row r="128" spans="2:16" ht="16.5" thickBot="1" x14ac:dyDescent="0.25">
      <c r="B128" s="138"/>
      <c r="C128" s="167" t="s">
        <v>16</v>
      </c>
      <c r="D128" s="101"/>
      <c r="E128" s="168">
        <f t="shared" ref="E128:P128" si="7">SUM(E120:E127)</f>
        <v>32.671000000000006</v>
      </c>
      <c r="F128" s="168">
        <f t="shared" si="7"/>
        <v>23.801999999999996</v>
      </c>
      <c r="G128" s="168">
        <f t="shared" si="7"/>
        <v>105.334</v>
      </c>
      <c r="H128" s="168">
        <f t="shared" si="7"/>
        <v>768.60500000000002</v>
      </c>
      <c r="I128" s="168">
        <f t="shared" si="7"/>
        <v>1.9690000000000001</v>
      </c>
      <c r="J128" s="168">
        <f t="shared" si="7"/>
        <v>20.654</v>
      </c>
      <c r="K128" s="168">
        <f t="shared" si="7"/>
        <v>56.481999999999999</v>
      </c>
      <c r="L128" s="168">
        <f t="shared" si="7"/>
        <v>5.04</v>
      </c>
      <c r="M128" s="168">
        <f t="shared" si="7"/>
        <v>199.51999999999998</v>
      </c>
      <c r="N128" s="168">
        <f t="shared" si="7"/>
        <v>624.96600000000001</v>
      </c>
      <c r="O128" s="168">
        <f t="shared" si="7"/>
        <v>160.476</v>
      </c>
      <c r="P128" s="170">
        <f t="shared" si="7"/>
        <v>6.9130000000000003</v>
      </c>
    </row>
    <row r="129" spans="2:16" ht="15.75" thickBot="1" x14ac:dyDescent="0.25">
      <c r="B129" s="214" t="s">
        <v>0</v>
      </c>
      <c r="C129" s="210" t="s">
        <v>29</v>
      </c>
      <c r="D129" s="219" t="s">
        <v>30</v>
      </c>
      <c r="E129" s="248" t="s">
        <v>1</v>
      </c>
      <c r="F129" s="249"/>
      <c r="G129" s="250"/>
      <c r="H129" s="171" t="s">
        <v>2</v>
      </c>
      <c r="I129" s="248" t="s">
        <v>3</v>
      </c>
      <c r="J129" s="249"/>
      <c r="K129" s="249"/>
      <c r="L129" s="250"/>
      <c r="M129" s="245" t="s">
        <v>4</v>
      </c>
      <c r="N129" s="246"/>
      <c r="O129" s="246"/>
      <c r="P129" s="247"/>
    </row>
    <row r="130" spans="2:16" ht="15" x14ac:dyDescent="0.2">
      <c r="B130" s="216"/>
      <c r="C130" s="217"/>
      <c r="D130" s="220"/>
      <c r="E130" s="210" t="s">
        <v>5</v>
      </c>
      <c r="F130" s="214" t="s">
        <v>6</v>
      </c>
      <c r="G130" s="214" t="s">
        <v>7</v>
      </c>
      <c r="H130" s="132" t="s">
        <v>8</v>
      </c>
      <c r="I130" s="214" t="s">
        <v>9</v>
      </c>
      <c r="J130" s="214" t="s">
        <v>10</v>
      </c>
      <c r="K130" s="214" t="s">
        <v>25</v>
      </c>
      <c r="L130" s="214" t="s">
        <v>28</v>
      </c>
      <c r="M130" s="214" t="s">
        <v>11</v>
      </c>
      <c r="N130" s="214" t="s">
        <v>26</v>
      </c>
      <c r="O130" s="214" t="s">
        <v>27</v>
      </c>
      <c r="P130" s="214" t="s">
        <v>44</v>
      </c>
    </row>
    <row r="131" spans="2:16" ht="15.75" thickBot="1" x14ac:dyDescent="0.25">
      <c r="B131" s="215"/>
      <c r="C131" s="218"/>
      <c r="D131" s="221"/>
      <c r="E131" s="211"/>
      <c r="F131" s="215"/>
      <c r="G131" s="215"/>
      <c r="H131" s="133" t="s">
        <v>12</v>
      </c>
      <c r="I131" s="215"/>
      <c r="J131" s="215"/>
      <c r="K131" s="215"/>
      <c r="L131" s="215"/>
      <c r="M131" s="215"/>
      <c r="N131" s="215"/>
      <c r="O131" s="215"/>
      <c r="P131" s="215"/>
    </row>
    <row r="132" spans="2:16" ht="15.75" x14ac:dyDescent="0.2">
      <c r="B132" s="198" t="s">
        <v>32</v>
      </c>
      <c r="C132" s="199" t="s">
        <v>21</v>
      </c>
      <c r="D132" s="101"/>
      <c r="E132" s="157"/>
      <c r="F132" s="157"/>
      <c r="G132" s="157"/>
      <c r="H132" s="157"/>
      <c r="I132" s="157"/>
      <c r="J132" s="157"/>
      <c r="K132" s="158"/>
      <c r="L132" s="158"/>
      <c r="M132" s="157"/>
      <c r="N132" s="157"/>
      <c r="O132" s="179"/>
      <c r="P132" s="180"/>
    </row>
    <row r="133" spans="2:16" ht="15" x14ac:dyDescent="0.2">
      <c r="B133" s="138"/>
      <c r="C133" s="156" t="s">
        <v>17</v>
      </c>
      <c r="D133" s="101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9"/>
    </row>
    <row r="134" spans="2:16" ht="15" x14ac:dyDescent="0.2">
      <c r="B134" s="138">
        <v>75</v>
      </c>
      <c r="C134" s="160" t="s">
        <v>70</v>
      </c>
      <c r="D134" s="101">
        <v>100</v>
      </c>
      <c r="E134" s="157">
        <v>2.37</v>
      </c>
      <c r="F134" s="157">
        <v>0.10199999999999999</v>
      </c>
      <c r="G134" s="157">
        <v>22.87</v>
      </c>
      <c r="H134" s="157">
        <v>185.3</v>
      </c>
      <c r="I134" s="157">
        <v>2.5999999999999999E-2</v>
      </c>
      <c r="J134" s="157">
        <v>5.6719999999999997</v>
      </c>
      <c r="K134" s="157">
        <v>0</v>
      </c>
      <c r="L134" s="157">
        <v>20.100000000000001</v>
      </c>
      <c r="M134" s="182">
        <v>59.22</v>
      </c>
      <c r="N134" s="157">
        <v>60.923999999999999</v>
      </c>
      <c r="O134" s="157">
        <v>30.143999999999998</v>
      </c>
      <c r="P134" s="159">
        <v>1.6970000000000001</v>
      </c>
    </row>
    <row r="135" spans="2:16" ht="30" x14ac:dyDescent="0.2">
      <c r="B135" s="138">
        <v>101</v>
      </c>
      <c r="C135" s="160" t="s">
        <v>50</v>
      </c>
      <c r="D135" s="101">
        <v>250</v>
      </c>
      <c r="E135" s="157">
        <v>19.73</v>
      </c>
      <c r="F135" s="157">
        <v>2.71</v>
      </c>
      <c r="G135" s="157">
        <v>12.11</v>
      </c>
      <c r="H135" s="157">
        <v>85.75</v>
      </c>
      <c r="I135" s="157">
        <v>5.5E-2</v>
      </c>
      <c r="J135" s="157">
        <v>8.25</v>
      </c>
      <c r="K135" s="157">
        <v>0</v>
      </c>
      <c r="L135" s="157">
        <v>1.22</v>
      </c>
      <c r="M135" s="157">
        <v>26.7</v>
      </c>
      <c r="N135" s="157">
        <v>55.98</v>
      </c>
      <c r="O135" s="157">
        <v>22.77</v>
      </c>
      <c r="P135" s="159">
        <v>0.88</v>
      </c>
    </row>
    <row r="136" spans="2:16" ht="15" x14ac:dyDescent="0.2">
      <c r="B136" s="138"/>
      <c r="C136" s="160" t="s">
        <v>51</v>
      </c>
      <c r="D136" s="101">
        <v>10</v>
      </c>
      <c r="E136" s="161">
        <v>0.26</v>
      </c>
      <c r="F136" s="161">
        <v>1.5</v>
      </c>
      <c r="G136" s="161">
        <v>0.36</v>
      </c>
      <c r="H136" s="161">
        <v>16.2</v>
      </c>
      <c r="I136" s="161">
        <v>2E-3</v>
      </c>
      <c r="J136" s="161">
        <v>0.04</v>
      </c>
      <c r="K136" s="161">
        <v>0.01</v>
      </c>
      <c r="L136" s="161">
        <v>0.03</v>
      </c>
      <c r="M136" s="161">
        <v>8.8000000000000007</v>
      </c>
      <c r="N136" s="161">
        <v>6.1</v>
      </c>
      <c r="O136" s="161">
        <v>0.9</v>
      </c>
      <c r="P136" s="165">
        <v>0.02</v>
      </c>
    </row>
    <row r="137" spans="2:16" ht="30" x14ac:dyDescent="0.2">
      <c r="B137" s="138">
        <v>280</v>
      </c>
      <c r="C137" s="160" t="s">
        <v>88</v>
      </c>
      <c r="D137" s="101">
        <v>100</v>
      </c>
      <c r="E137" s="157">
        <v>21.32</v>
      </c>
      <c r="F137" s="157">
        <v>9.93</v>
      </c>
      <c r="G137" s="157">
        <v>0.87</v>
      </c>
      <c r="H137" s="157">
        <v>178.13</v>
      </c>
      <c r="I137" s="157">
        <v>0.08</v>
      </c>
      <c r="J137" s="157">
        <v>1</v>
      </c>
      <c r="K137" s="157">
        <v>20</v>
      </c>
      <c r="L137" s="157">
        <v>1.2</v>
      </c>
      <c r="M137" s="157">
        <v>14.74</v>
      </c>
      <c r="N137" s="157">
        <v>219.3</v>
      </c>
      <c r="O137" s="157">
        <v>26.88</v>
      </c>
      <c r="P137" s="159">
        <v>3.34</v>
      </c>
    </row>
    <row r="138" spans="2:16" ht="30" x14ac:dyDescent="0.2">
      <c r="B138" s="138">
        <v>309</v>
      </c>
      <c r="C138" s="160" t="s">
        <v>66</v>
      </c>
      <c r="D138" s="101">
        <v>150</v>
      </c>
      <c r="E138" s="157">
        <v>5.0999999999999996</v>
      </c>
      <c r="F138" s="157">
        <v>7.5</v>
      </c>
      <c r="G138" s="157">
        <v>28.5</v>
      </c>
      <c r="H138" s="157">
        <v>201.9</v>
      </c>
      <c r="I138" s="157">
        <v>0.06</v>
      </c>
      <c r="J138" s="157">
        <v>0</v>
      </c>
      <c r="K138" s="157">
        <v>0</v>
      </c>
      <c r="L138" s="157">
        <v>1.95</v>
      </c>
      <c r="M138" s="157">
        <v>12</v>
      </c>
      <c r="N138" s="157">
        <v>34.5</v>
      </c>
      <c r="O138" s="157">
        <v>7.5</v>
      </c>
      <c r="P138" s="159">
        <v>0.75</v>
      </c>
    </row>
    <row r="139" spans="2:16" ht="30" x14ac:dyDescent="0.2">
      <c r="B139" s="138">
        <v>388</v>
      </c>
      <c r="C139" s="160" t="s">
        <v>59</v>
      </c>
      <c r="D139" s="101">
        <v>200</v>
      </c>
      <c r="E139" s="157">
        <v>0.4</v>
      </c>
      <c r="F139" s="157">
        <v>0.27</v>
      </c>
      <c r="G139" s="157">
        <v>17.2</v>
      </c>
      <c r="H139" s="157">
        <v>72.8</v>
      </c>
      <c r="I139" s="157">
        <v>0.01</v>
      </c>
      <c r="J139" s="157">
        <v>100</v>
      </c>
      <c r="K139" s="157">
        <v>0</v>
      </c>
      <c r="L139" s="157">
        <v>0</v>
      </c>
      <c r="M139" s="157">
        <v>7.73</v>
      </c>
      <c r="N139" s="157">
        <v>2.13</v>
      </c>
      <c r="O139" s="157">
        <v>2.67</v>
      </c>
      <c r="P139" s="159">
        <v>0.53</v>
      </c>
    </row>
    <row r="140" spans="2:16" ht="15" x14ac:dyDescent="0.2">
      <c r="B140" s="166" t="s">
        <v>42</v>
      </c>
      <c r="C140" s="160" t="s">
        <v>34</v>
      </c>
      <c r="D140" s="101">
        <v>30</v>
      </c>
      <c r="E140" s="161">
        <v>2.2799999999999998</v>
      </c>
      <c r="F140" s="161">
        <v>0.24</v>
      </c>
      <c r="G140" s="161">
        <v>14.76</v>
      </c>
      <c r="H140" s="161">
        <v>70.5</v>
      </c>
      <c r="I140" s="161">
        <v>3.3000000000000002E-2</v>
      </c>
      <c r="J140" s="161">
        <v>0</v>
      </c>
      <c r="K140" s="161">
        <v>0</v>
      </c>
      <c r="L140" s="161">
        <v>0.33</v>
      </c>
      <c r="M140" s="161">
        <v>6</v>
      </c>
      <c r="N140" s="161">
        <v>19.5</v>
      </c>
      <c r="O140" s="161">
        <v>4.2</v>
      </c>
      <c r="P140" s="165">
        <v>0.33</v>
      </c>
    </row>
    <row r="141" spans="2:16" ht="30" x14ac:dyDescent="0.2">
      <c r="B141" s="166" t="s">
        <v>43</v>
      </c>
      <c r="C141" s="160" t="s">
        <v>80</v>
      </c>
      <c r="D141" s="101">
        <v>50</v>
      </c>
      <c r="E141" s="161">
        <v>3.3</v>
      </c>
      <c r="F141" s="161">
        <v>0.6</v>
      </c>
      <c r="G141" s="161">
        <v>16.7</v>
      </c>
      <c r="H141" s="161">
        <v>87</v>
      </c>
      <c r="I141" s="161">
        <v>0.09</v>
      </c>
      <c r="J141" s="161">
        <v>0</v>
      </c>
      <c r="K141" s="161">
        <v>0</v>
      </c>
      <c r="L141" s="161">
        <v>0.7</v>
      </c>
      <c r="M141" s="161">
        <v>17.5</v>
      </c>
      <c r="N141" s="161">
        <v>79</v>
      </c>
      <c r="O141" s="161">
        <v>23.5</v>
      </c>
      <c r="P141" s="165">
        <v>1.95</v>
      </c>
    </row>
    <row r="142" spans="2:16" ht="16.5" thickBot="1" x14ac:dyDescent="0.25">
      <c r="B142" s="138"/>
      <c r="C142" s="167" t="s">
        <v>16</v>
      </c>
      <c r="D142" s="101"/>
      <c r="E142" s="168">
        <f>SUM(E134:E141)</f>
        <v>54.760000000000005</v>
      </c>
      <c r="F142" s="168">
        <f t="shared" ref="F142:P142" si="8">SUM(F134:F141)</f>
        <v>22.851999999999997</v>
      </c>
      <c r="G142" s="168">
        <f t="shared" si="8"/>
        <v>113.37000000000002</v>
      </c>
      <c r="H142" s="168">
        <f t="shared" si="8"/>
        <v>897.57999999999993</v>
      </c>
      <c r="I142" s="168">
        <f t="shared" si="8"/>
        <v>0.35599999999999998</v>
      </c>
      <c r="J142" s="168">
        <f t="shared" si="8"/>
        <v>114.962</v>
      </c>
      <c r="K142" s="168">
        <f t="shared" si="8"/>
        <v>20.010000000000002</v>
      </c>
      <c r="L142" s="168">
        <f>SUM(L134:L141)</f>
        <v>25.529999999999998</v>
      </c>
      <c r="M142" s="168">
        <f t="shared" si="8"/>
        <v>152.69</v>
      </c>
      <c r="N142" s="168">
        <f t="shared" si="8"/>
        <v>477.43399999999997</v>
      </c>
      <c r="O142" s="168">
        <f t="shared" si="8"/>
        <v>118.56400000000001</v>
      </c>
      <c r="P142" s="170">
        <f t="shared" si="8"/>
        <v>9.4969999999999999</v>
      </c>
    </row>
    <row r="143" spans="2:16" ht="15.75" thickBot="1" x14ac:dyDescent="0.25">
      <c r="B143" s="214" t="s">
        <v>0</v>
      </c>
      <c r="C143" s="210" t="s">
        <v>29</v>
      </c>
      <c r="D143" s="219" t="s">
        <v>30</v>
      </c>
      <c r="E143" s="248" t="s">
        <v>1</v>
      </c>
      <c r="F143" s="249"/>
      <c r="G143" s="250"/>
      <c r="H143" s="171" t="s">
        <v>2</v>
      </c>
      <c r="I143" s="248" t="s">
        <v>3</v>
      </c>
      <c r="J143" s="249"/>
      <c r="K143" s="249"/>
      <c r="L143" s="250"/>
      <c r="M143" s="245" t="s">
        <v>4</v>
      </c>
      <c r="N143" s="246"/>
      <c r="O143" s="246"/>
      <c r="P143" s="247"/>
    </row>
    <row r="144" spans="2:16" ht="15" x14ac:dyDescent="0.2">
      <c r="B144" s="216"/>
      <c r="C144" s="217"/>
      <c r="D144" s="220"/>
      <c r="E144" s="210" t="s">
        <v>5</v>
      </c>
      <c r="F144" s="214" t="s">
        <v>6</v>
      </c>
      <c r="G144" s="214" t="s">
        <v>7</v>
      </c>
      <c r="H144" s="132" t="s">
        <v>8</v>
      </c>
      <c r="I144" s="214" t="s">
        <v>9</v>
      </c>
      <c r="J144" s="214" t="s">
        <v>10</v>
      </c>
      <c r="K144" s="214" t="s">
        <v>25</v>
      </c>
      <c r="L144" s="214" t="s">
        <v>28</v>
      </c>
      <c r="M144" s="214" t="s">
        <v>11</v>
      </c>
      <c r="N144" s="214" t="s">
        <v>26</v>
      </c>
      <c r="O144" s="214" t="s">
        <v>27</v>
      </c>
      <c r="P144" s="214" t="s">
        <v>44</v>
      </c>
    </row>
    <row r="145" spans="2:16" ht="15.75" thickBot="1" x14ac:dyDescent="0.25">
      <c r="B145" s="215"/>
      <c r="C145" s="218"/>
      <c r="D145" s="221"/>
      <c r="E145" s="211"/>
      <c r="F145" s="215"/>
      <c r="G145" s="215"/>
      <c r="H145" s="133" t="s">
        <v>12</v>
      </c>
      <c r="I145" s="215"/>
      <c r="J145" s="215"/>
      <c r="K145" s="215"/>
      <c r="L145" s="215"/>
      <c r="M145" s="215"/>
      <c r="N145" s="215"/>
      <c r="O145" s="215"/>
      <c r="P145" s="215"/>
    </row>
    <row r="146" spans="2:16" ht="15.75" x14ac:dyDescent="0.2">
      <c r="B146" s="152" t="s">
        <v>32</v>
      </c>
      <c r="C146" s="172" t="s">
        <v>22</v>
      </c>
      <c r="D146" s="101"/>
      <c r="E146" s="142"/>
      <c r="F146" s="142"/>
      <c r="G146" s="142"/>
      <c r="H146" s="142"/>
      <c r="I146" s="142"/>
      <c r="J146" s="142"/>
      <c r="K146" s="200"/>
      <c r="L146" s="200"/>
      <c r="M146" s="142"/>
      <c r="N146" s="142"/>
      <c r="O146" s="142"/>
      <c r="P146" s="143"/>
    </row>
    <row r="147" spans="2:16" ht="15" x14ac:dyDescent="0.2">
      <c r="B147" s="138"/>
      <c r="C147" s="156" t="s">
        <v>17</v>
      </c>
      <c r="D147" s="101"/>
      <c r="E147" s="150"/>
      <c r="F147" s="150"/>
      <c r="G147" s="150"/>
      <c r="H147" s="150"/>
      <c r="I147" s="150"/>
      <c r="J147" s="150"/>
      <c r="K147" s="201"/>
      <c r="L147" s="201"/>
      <c r="M147" s="150"/>
      <c r="N147" s="150"/>
      <c r="O147" s="150"/>
      <c r="P147" s="202"/>
    </row>
    <row r="148" spans="2:16" ht="15" x14ac:dyDescent="0.2">
      <c r="B148" s="138">
        <v>71</v>
      </c>
      <c r="C148" s="160" t="s">
        <v>81</v>
      </c>
      <c r="D148" s="101">
        <v>100</v>
      </c>
      <c r="E148" s="161">
        <v>1.1000000000000001</v>
      </c>
      <c r="F148" s="161">
        <v>0.2</v>
      </c>
      <c r="G148" s="161">
        <v>3.8</v>
      </c>
      <c r="H148" s="161">
        <v>24</v>
      </c>
      <c r="I148" s="161">
        <v>0.06</v>
      </c>
      <c r="J148" s="161">
        <v>25</v>
      </c>
      <c r="K148" s="161">
        <v>0</v>
      </c>
      <c r="L148" s="161">
        <v>0.7</v>
      </c>
      <c r="M148" s="161">
        <v>14</v>
      </c>
      <c r="N148" s="161">
        <v>26</v>
      </c>
      <c r="O148" s="161">
        <v>20</v>
      </c>
      <c r="P148" s="165">
        <v>0.9</v>
      </c>
    </row>
    <row r="149" spans="2:16" ht="30" x14ac:dyDescent="0.2">
      <c r="B149" s="166">
        <v>113</v>
      </c>
      <c r="C149" s="160" t="s">
        <v>58</v>
      </c>
      <c r="D149" s="101">
        <v>250</v>
      </c>
      <c r="E149" s="186">
        <v>2.56</v>
      </c>
      <c r="F149" s="186">
        <v>5.54</v>
      </c>
      <c r="G149" s="186">
        <v>11.62</v>
      </c>
      <c r="H149" s="186">
        <v>15.75</v>
      </c>
      <c r="I149" s="186">
        <v>3.5000000000000003E-2</v>
      </c>
      <c r="J149" s="186">
        <v>0.5</v>
      </c>
      <c r="K149" s="187">
        <v>12.5</v>
      </c>
      <c r="L149" s="187">
        <v>2.57</v>
      </c>
      <c r="M149" s="186">
        <v>28.55</v>
      </c>
      <c r="N149" s="186">
        <v>38.5</v>
      </c>
      <c r="O149" s="186">
        <v>10.67</v>
      </c>
      <c r="P149" s="188">
        <v>0.65</v>
      </c>
    </row>
    <row r="150" spans="2:16" ht="30" x14ac:dyDescent="0.2">
      <c r="B150" s="166" t="s">
        <v>68</v>
      </c>
      <c r="C150" s="160" t="s">
        <v>67</v>
      </c>
      <c r="D150" s="101">
        <v>100</v>
      </c>
      <c r="E150" s="175">
        <v>13.5</v>
      </c>
      <c r="F150" s="161">
        <v>15.93</v>
      </c>
      <c r="G150" s="161">
        <v>7.1</v>
      </c>
      <c r="H150" s="161">
        <v>226.76</v>
      </c>
      <c r="I150" s="186">
        <v>0.06</v>
      </c>
      <c r="J150" s="186">
        <v>0.16</v>
      </c>
      <c r="K150" s="187">
        <v>16</v>
      </c>
      <c r="L150" s="187">
        <v>0.3</v>
      </c>
      <c r="M150" s="186">
        <v>44</v>
      </c>
      <c r="N150" s="186">
        <v>35.200000000000003</v>
      </c>
      <c r="O150" s="188">
        <v>20.5</v>
      </c>
      <c r="P150" s="188">
        <v>1.76</v>
      </c>
    </row>
    <row r="151" spans="2:16" ht="30" x14ac:dyDescent="0.2">
      <c r="B151" s="138">
        <v>317</v>
      </c>
      <c r="C151" s="160" t="s">
        <v>69</v>
      </c>
      <c r="D151" s="101">
        <v>150</v>
      </c>
      <c r="E151" s="157">
        <v>3.093</v>
      </c>
      <c r="F151" s="157">
        <v>2.83</v>
      </c>
      <c r="G151" s="157">
        <v>13.25</v>
      </c>
      <c r="H151" s="157">
        <v>90.9</v>
      </c>
      <c r="I151" s="157">
        <v>7.8E-2</v>
      </c>
      <c r="J151" s="157">
        <v>12.23</v>
      </c>
      <c r="K151" s="157">
        <v>14.7</v>
      </c>
      <c r="L151" s="157">
        <v>0.3</v>
      </c>
      <c r="M151" s="157">
        <v>63.15</v>
      </c>
      <c r="N151" s="157">
        <v>77.34</v>
      </c>
      <c r="O151" s="157">
        <v>31.47</v>
      </c>
      <c r="P151" s="159">
        <v>0.88</v>
      </c>
    </row>
    <row r="152" spans="2:16" ht="15" x14ac:dyDescent="0.2">
      <c r="B152" s="138">
        <v>346</v>
      </c>
      <c r="C152" s="160" t="s">
        <v>41</v>
      </c>
      <c r="D152" s="101">
        <v>200</v>
      </c>
      <c r="E152" s="157">
        <v>0.45</v>
      </c>
      <c r="F152" s="157">
        <v>0.1</v>
      </c>
      <c r="G152" s="157">
        <v>33.99</v>
      </c>
      <c r="H152" s="157">
        <v>141.19999999999999</v>
      </c>
      <c r="I152" s="157">
        <v>0.02</v>
      </c>
      <c r="J152" s="157">
        <v>12</v>
      </c>
      <c r="K152" s="157">
        <v>0</v>
      </c>
      <c r="L152" s="157">
        <v>0.1</v>
      </c>
      <c r="M152" s="157">
        <v>23.02</v>
      </c>
      <c r="N152" s="157">
        <v>11.5</v>
      </c>
      <c r="O152" s="157">
        <v>7.63</v>
      </c>
      <c r="P152" s="159">
        <v>0.24</v>
      </c>
    </row>
    <row r="153" spans="2:16" ht="15" x14ac:dyDescent="0.2">
      <c r="B153" s="166" t="s">
        <v>42</v>
      </c>
      <c r="C153" s="160" t="s">
        <v>34</v>
      </c>
      <c r="D153" s="101">
        <v>30</v>
      </c>
      <c r="E153" s="161">
        <v>2.2799999999999998</v>
      </c>
      <c r="F153" s="161">
        <v>0.24</v>
      </c>
      <c r="G153" s="161">
        <v>14.76</v>
      </c>
      <c r="H153" s="161">
        <v>70.5</v>
      </c>
      <c r="I153" s="161">
        <v>5.5E-2</v>
      </c>
      <c r="J153" s="161">
        <v>0</v>
      </c>
      <c r="K153" s="161">
        <v>0</v>
      </c>
      <c r="L153" s="161">
        <v>0.55000000000000004</v>
      </c>
      <c r="M153" s="161">
        <v>10</v>
      </c>
      <c r="N153" s="161">
        <v>32.5</v>
      </c>
      <c r="O153" s="161">
        <v>7</v>
      </c>
      <c r="P153" s="165">
        <v>0.55000000000000004</v>
      </c>
    </row>
    <row r="154" spans="2:16" ht="30" x14ac:dyDescent="0.2">
      <c r="B154" s="166" t="s">
        <v>43</v>
      </c>
      <c r="C154" s="160" t="s">
        <v>80</v>
      </c>
      <c r="D154" s="101">
        <v>50</v>
      </c>
      <c r="E154" s="161">
        <v>3.3</v>
      </c>
      <c r="F154" s="161">
        <v>0.6</v>
      </c>
      <c r="G154" s="161">
        <v>16.7</v>
      </c>
      <c r="H154" s="161">
        <v>87</v>
      </c>
      <c r="I154" s="161">
        <v>3.3000000000000002E-2</v>
      </c>
      <c r="J154" s="161">
        <v>0</v>
      </c>
      <c r="K154" s="161">
        <v>0</v>
      </c>
      <c r="L154" s="161">
        <v>0.33</v>
      </c>
      <c r="M154" s="161">
        <v>6</v>
      </c>
      <c r="N154" s="161">
        <v>19.5</v>
      </c>
      <c r="O154" s="161">
        <v>4.2</v>
      </c>
      <c r="P154" s="165">
        <v>0.33</v>
      </c>
    </row>
    <row r="155" spans="2:16" ht="15" x14ac:dyDescent="0.2">
      <c r="B155" s="138"/>
      <c r="C155" s="160"/>
      <c r="D155" s="101"/>
      <c r="E155" s="161"/>
      <c r="F155" s="161"/>
      <c r="G155" s="161"/>
      <c r="H155" s="161"/>
      <c r="I155" s="161"/>
      <c r="J155" s="161"/>
      <c r="K155" s="161"/>
      <c r="L155" s="161"/>
      <c r="M155" s="161"/>
      <c r="N155" s="161"/>
      <c r="O155" s="161"/>
      <c r="P155" s="165"/>
    </row>
    <row r="156" spans="2:16" ht="16.5" thickBot="1" x14ac:dyDescent="0.25">
      <c r="B156" s="203"/>
      <c r="C156" s="167" t="s">
        <v>16</v>
      </c>
      <c r="D156" s="108"/>
      <c r="E156" s="204">
        <f>SUM(E148:E155)</f>
        <v>26.283000000000001</v>
      </c>
      <c r="F156" s="204">
        <f t="shared" ref="F156:P156" si="9">SUM(F148:F155)</f>
        <v>25.44</v>
      </c>
      <c r="G156" s="204">
        <f t="shared" si="9"/>
        <v>101.22</v>
      </c>
      <c r="H156" s="204">
        <f t="shared" si="9"/>
        <v>656.1099999999999</v>
      </c>
      <c r="I156" s="204">
        <f t="shared" si="9"/>
        <v>0.34099999999999997</v>
      </c>
      <c r="J156" s="204">
        <f t="shared" si="9"/>
        <v>49.89</v>
      </c>
      <c r="K156" s="205">
        <f t="shared" si="9"/>
        <v>43.2</v>
      </c>
      <c r="L156" s="205">
        <f t="shared" si="9"/>
        <v>4.8499999999999996</v>
      </c>
      <c r="M156" s="204">
        <f t="shared" si="9"/>
        <v>188.72</v>
      </c>
      <c r="N156" s="204">
        <f t="shared" si="9"/>
        <v>240.54000000000002</v>
      </c>
      <c r="O156" s="204">
        <f t="shared" si="9"/>
        <v>101.47</v>
      </c>
      <c r="P156" s="206">
        <f t="shared" si="9"/>
        <v>5.3100000000000005</v>
      </c>
    </row>
    <row r="157" spans="2:16" ht="20.25" thickTop="1" thickBot="1" x14ac:dyDescent="0.25">
      <c r="B157" s="243" t="s">
        <v>74</v>
      </c>
      <c r="C157" s="244"/>
      <c r="D157" s="110"/>
      <c r="E157" s="207">
        <f t="shared" ref="E157:P157" si="10">SUM(E156,E26,E40,E54,E67,E80,E100,E114,E128,E142)</f>
        <v>341.08599999999996</v>
      </c>
      <c r="F157" s="207">
        <f t="shared" si="10"/>
        <v>256.916</v>
      </c>
      <c r="G157" s="208">
        <f>SUM(G26+G40+G54+G67+G80+G100+G114+G128+G142+G156)</f>
        <v>1171.7090000000001</v>
      </c>
      <c r="H157" s="207">
        <f t="shared" si="10"/>
        <v>8248.5949999999993</v>
      </c>
      <c r="I157" s="207">
        <f t="shared" si="10"/>
        <v>7.1060000000000008</v>
      </c>
      <c r="J157" s="208">
        <f>SUM(J156,J26,J40,J54,J67,J80,J100,J114,J128,J142)</f>
        <v>396.52600000000001</v>
      </c>
      <c r="K157" s="207">
        <f t="shared" si="10"/>
        <v>386.83199999999999</v>
      </c>
      <c r="L157" s="207">
        <f t="shared" si="10"/>
        <v>148.13899999999998</v>
      </c>
      <c r="M157" s="208">
        <f t="shared" si="10"/>
        <v>1866.7150000000001</v>
      </c>
      <c r="N157" s="208">
        <f t="shared" si="10"/>
        <v>4668.4340000000002</v>
      </c>
      <c r="O157" s="208">
        <f t="shared" si="10"/>
        <v>1454.4649999999999</v>
      </c>
      <c r="P157" s="207">
        <f t="shared" si="10"/>
        <v>102.822</v>
      </c>
    </row>
    <row r="158" spans="2:16" ht="13.5" thickTop="1" x14ac:dyDescent="0.2"/>
  </sheetData>
  <mergeCells count="195">
    <mergeCell ref="M7:P7"/>
    <mergeCell ref="K102:K103"/>
    <mergeCell ref="F56:F57"/>
    <mergeCell ref="M10:P10"/>
    <mergeCell ref="E11:E12"/>
    <mergeCell ref="F11:F12"/>
    <mergeCell ref="G11:G12"/>
    <mergeCell ref="I11:I12"/>
    <mergeCell ref="J11:J12"/>
    <mergeCell ref="K11:K12"/>
    <mergeCell ref="L11:L12"/>
    <mergeCell ref="M11:M12"/>
    <mergeCell ref="N11:N12"/>
    <mergeCell ref="E10:G10"/>
    <mergeCell ref="I10:L10"/>
    <mergeCell ref="O11:O12"/>
    <mergeCell ref="P11:P12"/>
    <mergeCell ref="B27:B29"/>
    <mergeCell ref="C27:C29"/>
    <mergeCell ref="D27:D29"/>
    <mergeCell ref="E27:G27"/>
    <mergeCell ref="I27:L27"/>
    <mergeCell ref="M27:P27"/>
    <mergeCell ref="E28:E29"/>
    <mergeCell ref="F28:F29"/>
    <mergeCell ref="B10:B12"/>
    <mergeCell ref="C10:C12"/>
    <mergeCell ref="D10:D12"/>
    <mergeCell ref="G28:G29"/>
    <mergeCell ref="I28:I29"/>
    <mergeCell ref="J28:J29"/>
    <mergeCell ref="K28:K29"/>
    <mergeCell ref="L28:L29"/>
    <mergeCell ref="M28:M29"/>
    <mergeCell ref="N28:N29"/>
    <mergeCell ref="O28:O29"/>
    <mergeCell ref="P28:P29"/>
    <mergeCell ref="B41:B43"/>
    <mergeCell ref="C41:C43"/>
    <mergeCell ref="D41:D43"/>
    <mergeCell ref="E41:G41"/>
    <mergeCell ref="I41:L41"/>
    <mergeCell ref="M41:P41"/>
    <mergeCell ref="E42:E43"/>
    <mergeCell ref="F42:F43"/>
    <mergeCell ref="G42:G43"/>
    <mergeCell ref="I42:I43"/>
    <mergeCell ref="J42:J43"/>
    <mergeCell ref="K42:K43"/>
    <mergeCell ref="L42:L43"/>
    <mergeCell ref="M42:M43"/>
    <mergeCell ref="N42:N43"/>
    <mergeCell ref="O42:O43"/>
    <mergeCell ref="P42:P43"/>
    <mergeCell ref="B55:B57"/>
    <mergeCell ref="C55:C57"/>
    <mergeCell ref="D55:D57"/>
    <mergeCell ref="E55:G55"/>
    <mergeCell ref="I55:L55"/>
    <mergeCell ref="M55:P55"/>
    <mergeCell ref="E56:E57"/>
    <mergeCell ref="N56:N57"/>
    <mergeCell ref="O56:O57"/>
    <mergeCell ref="P56:P57"/>
    <mergeCell ref="B68:B70"/>
    <mergeCell ref="C68:C70"/>
    <mergeCell ref="D68:D70"/>
    <mergeCell ref="E68:G68"/>
    <mergeCell ref="I68:L68"/>
    <mergeCell ref="M68:P68"/>
    <mergeCell ref="E69:E70"/>
    <mergeCell ref="G56:G57"/>
    <mergeCell ref="I56:I57"/>
    <mergeCell ref="J56:J57"/>
    <mergeCell ref="K56:K57"/>
    <mergeCell ref="L56:L57"/>
    <mergeCell ref="M56:M57"/>
    <mergeCell ref="M69:M70"/>
    <mergeCell ref="N69:N70"/>
    <mergeCell ref="O69:O70"/>
    <mergeCell ref="P69:P70"/>
    <mergeCell ref="B81:B83"/>
    <mergeCell ref="C81:C83"/>
    <mergeCell ref="D81:D83"/>
    <mergeCell ref="E81:G81"/>
    <mergeCell ref="I81:L81"/>
    <mergeCell ref="M81:P81"/>
    <mergeCell ref="F69:F70"/>
    <mergeCell ref="G69:G70"/>
    <mergeCell ref="I69:I70"/>
    <mergeCell ref="J69:J70"/>
    <mergeCell ref="K69:K70"/>
    <mergeCell ref="L69:L70"/>
    <mergeCell ref="L82:L83"/>
    <mergeCell ref="M82:M83"/>
    <mergeCell ref="N82:N83"/>
    <mergeCell ref="O82:O83"/>
    <mergeCell ref="P82:P83"/>
    <mergeCell ref="B87:B89"/>
    <mergeCell ref="C87:C89"/>
    <mergeCell ref="D87:D89"/>
    <mergeCell ref="E87:G87"/>
    <mergeCell ref="I87:L87"/>
    <mergeCell ref="E82:E83"/>
    <mergeCell ref="F82:F83"/>
    <mergeCell ref="G82:G83"/>
    <mergeCell ref="I82:I83"/>
    <mergeCell ref="J82:J83"/>
    <mergeCell ref="K82:K83"/>
    <mergeCell ref="O88:O89"/>
    <mergeCell ref="P88:P89"/>
    <mergeCell ref="M87:P87"/>
    <mergeCell ref="E88:E89"/>
    <mergeCell ref="F88:F89"/>
    <mergeCell ref="G88:G89"/>
    <mergeCell ref="I88:I89"/>
    <mergeCell ref="J88:J89"/>
    <mergeCell ref="K88:K89"/>
    <mergeCell ref="L88:L89"/>
    <mergeCell ref="M88:M89"/>
    <mergeCell ref="N88:N89"/>
    <mergeCell ref="L102:L103"/>
    <mergeCell ref="M102:M103"/>
    <mergeCell ref="N102:N103"/>
    <mergeCell ref="O102:O103"/>
    <mergeCell ref="P102:P103"/>
    <mergeCell ref="B115:B117"/>
    <mergeCell ref="C115:C117"/>
    <mergeCell ref="D115:D117"/>
    <mergeCell ref="E115:G115"/>
    <mergeCell ref="I115:L115"/>
    <mergeCell ref="B101:B103"/>
    <mergeCell ref="C101:C103"/>
    <mergeCell ref="D101:D103"/>
    <mergeCell ref="E101:G101"/>
    <mergeCell ref="I101:L101"/>
    <mergeCell ref="M101:P101"/>
    <mergeCell ref="E102:E103"/>
    <mergeCell ref="F102:F103"/>
    <mergeCell ref="G102:G103"/>
    <mergeCell ref="I102:I103"/>
    <mergeCell ref="J102:J103"/>
    <mergeCell ref="M115:P115"/>
    <mergeCell ref="E116:E117"/>
    <mergeCell ref="F116:F117"/>
    <mergeCell ref="G116:G117"/>
    <mergeCell ref="I116:I117"/>
    <mergeCell ref="J116:J117"/>
    <mergeCell ref="K116:K117"/>
    <mergeCell ref="L116:L117"/>
    <mergeCell ref="M116:M117"/>
    <mergeCell ref="N116:N117"/>
    <mergeCell ref="B143:B145"/>
    <mergeCell ref="C143:C145"/>
    <mergeCell ref="D143:D145"/>
    <mergeCell ref="E143:G143"/>
    <mergeCell ref="I143:L143"/>
    <mergeCell ref="O116:O117"/>
    <mergeCell ref="P116:P117"/>
    <mergeCell ref="B129:B131"/>
    <mergeCell ref="C129:C131"/>
    <mergeCell ref="D129:D131"/>
    <mergeCell ref="E129:G129"/>
    <mergeCell ref="I129:L129"/>
    <mergeCell ref="M129:P129"/>
    <mergeCell ref="E130:E131"/>
    <mergeCell ref="F130:F131"/>
    <mergeCell ref="G130:G131"/>
    <mergeCell ref="I130:I131"/>
    <mergeCell ref="J130:J131"/>
    <mergeCell ref="K130:K131"/>
    <mergeCell ref="K3:P3"/>
    <mergeCell ref="O2:P2"/>
    <mergeCell ref="O144:O145"/>
    <mergeCell ref="P144:P145"/>
    <mergeCell ref="B157:C157"/>
    <mergeCell ref="H10:H12"/>
    <mergeCell ref="M4:P4"/>
    <mergeCell ref="M5:P5"/>
    <mergeCell ref="M6:P6"/>
    <mergeCell ref="M143:P143"/>
    <mergeCell ref="E144:E145"/>
    <mergeCell ref="F144:F145"/>
    <mergeCell ref="G144:G145"/>
    <mergeCell ref="I144:I145"/>
    <mergeCell ref="J144:J145"/>
    <mergeCell ref="K144:K145"/>
    <mergeCell ref="L144:L145"/>
    <mergeCell ref="M144:M145"/>
    <mergeCell ref="N144:N145"/>
    <mergeCell ref="L130:L131"/>
    <mergeCell ref="M130:M131"/>
    <mergeCell ref="N130:N131"/>
    <mergeCell ref="O130:O131"/>
    <mergeCell ref="P130:P131"/>
  </mergeCells>
  <phoneticPr fontId="0" type="noConversion"/>
  <pageMargins left="0.75" right="0.75" top="1" bottom="1" header="0.5" footer="0.5"/>
  <pageSetup paperSize="9" scale="6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Фёдорова Татьяна Сергеевна</cp:lastModifiedBy>
  <cp:lastPrinted>2023-04-17T09:48:17Z</cp:lastPrinted>
  <dcterms:created xsi:type="dcterms:W3CDTF">2016-09-12T18:58:30Z</dcterms:created>
  <dcterms:modified xsi:type="dcterms:W3CDTF">2023-04-17T09:48:26Z</dcterms:modified>
</cp:coreProperties>
</file>